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ori\Desktop\"/>
    </mc:Choice>
  </mc:AlternateContent>
  <workbookProtection workbookAlgorithmName="SHA-512" workbookHashValue="LE8SyTF+6gtKvcno4ocfh/jIQ9JECtP9LHCI/m4zrAbatFdrbczids3xH6FZfqZJbCeoUQD8fqmO0JfZNNRdkQ==" workbookSaltValue="iMeZnPpPSzc4v5gX0B+wIA==" workbookSpinCount="100000" lockStructure="1"/>
  <bookViews>
    <workbookView xWindow="0" yWindow="0" windowWidth="20490" windowHeight="7530" activeTab="1"/>
  </bookViews>
  <sheets>
    <sheet name="CMごとの総括表（原本）" sheetId="2" r:id="rId1"/>
    <sheet name="CMごとの総括表（記入例）" sheetId="4" r:id="rId2"/>
  </sheets>
  <definedNames>
    <definedName name="_xlnm.Print_Area" localSheetId="1">'CMごとの総括表（記入例）'!$A$1:$Q$40</definedName>
    <definedName name="_xlnm.Print_Area" localSheetId="0">'CMごとの総括表（原本）'!$A$1:$Q$80</definedName>
    <definedName name="_xlnm.Print_Titles" localSheetId="0">'CMごとの総括表（原本）'!$1:$20</definedName>
    <definedName name="委託ｹｱＡ">テーブル1[[#Totals],[委託 ｹｱＡ]]</definedName>
    <definedName name="委託ｹｱＢ">テーブル1[[#Totals],[委託 ｹｱＢ]]</definedName>
    <definedName name="委託予防">テーブル1[[#Totals],[委託予防]]</definedName>
    <definedName name="区分変更">テーブル1[[#Totals],[区分変更]]</definedName>
    <definedName name="初回ｹｱＡ">テーブル1[[#Totals],[初回 ｹｱＡ]]</definedName>
    <definedName name="初回ｹｱＢ">テーブル1[[#Totals],[初回 ｹｱＢ]]</definedName>
    <definedName name="初回予防">テーブル1[[#Totals],[初回予防]]</definedName>
    <definedName name="請求ｹｱＡ">テーブル1[[#Totals],[請求 ｹｱＡ]]</definedName>
    <definedName name="請求ｹｱＢ">テーブル1[[#Totals],[請求 ｹｱＢ]]</definedName>
    <definedName name="請求予防">テーブル1[[#Totals],[請求予防]]</definedName>
    <definedName name="他未請">テーブル1[[#Totals],[他　未請]]</definedName>
    <definedName name="転居死亡">テーブル1[[#Totals],[転居死亡]]</definedName>
    <definedName name="入院未請">テーブル1[[#Totals],[入院未請]]</definedName>
    <definedName name="被保番">テーブル1[[#Totals],[被保険者番号]]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" i="2" l="1"/>
  <c r="A21" i="2" l="1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B81" i="2" l="1"/>
  <c r="P81" i="2"/>
  <c r="P11" i="2" s="1"/>
  <c r="O81" i="2"/>
  <c r="O11" i="2" s="1"/>
  <c r="N81" i="2"/>
  <c r="N11" i="2" s="1"/>
  <c r="M81" i="2"/>
  <c r="M11" i="2" s="1"/>
  <c r="L81" i="2"/>
  <c r="L11" i="2" s="1"/>
  <c r="K81" i="2"/>
  <c r="K11" i="2" s="1"/>
  <c r="J81" i="2"/>
  <c r="J11" i="2" s="1"/>
  <c r="I81" i="2"/>
  <c r="I11" i="2" s="1"/>
  <c r="H81" i="2"/>
  <c r="H11" i="2" s="1"/>
  <c r="G81" i="2"/>
  <c r="G11" i="2" s="1"/>
  <c r="F81" i="2"/>
  <c r="F11" i="2" s="1"/>
  <c r="E81" i="2"/>
  <c r="E11" i="2" s="1"/>
  <c r="D81" i="2"/>
  <c r="D11" i="2" s="1"/>
  <c r="Q11" i="2" l="1"/>
</calcChain>
</file>

<file path=xl/comments1.xml><?xml version="1.0" encoding="utf-8"?>
<comments xmlns="http://schemas.openxmlformats.org/spreadsheetml/2006/main">
  <authors>
    <author>Windows User</author>
  </authors>
  <commentList>
    <comment ref="C20" authorId="0" shapeId="0">
      <text>
        <r>
          <rPr>
            <sz val="7"/>
            <color indexed="81"/>
            <rFont val="メイリオ"/>
            <family val="3"/>
            <charset val="128"/>
          </rPr>
          <t>＜50音順に並べ替える＞
①氏名のセル上で右クリック
②並べ替え　③昇順</t>
        </r>
      </text>
    </comment>
  </commentList>
</comments>
</file>

<file path=xl/sharedStrings.xml><?xml version="1.0" encoding="utf-8"?>
<sst xmlns="http://schemas.openxmlformats.org/spreadsheetml/2006/main" count="112" uniqueCount="65">
  <si>
    <t>※包括記入欄</t>
    <rPh sb="1" eb="3">
      <t>ホウカツ</t>
    </rPh>
    <rPh sb="3" eb="5">
      <t>キニュウ</t>
    </rPh>
    <rPh sb="5" eb="6">
      <t>ラン</t>
    </rPh>
    <phoneticPr fontId="2"/>
  </si>
  <si>
    <t>事業所No.</t>
    <rPh sb="0" eb="3">
      <t>ジギョウショ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</si>
  <si>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</si>
  <si>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</si>
  <si>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利用年月</t>
    <rPh sb="0" eb="2">
      <t>リヨウ</t>
    </rPh>
    <rPh sb="2" eb="3">
      <t>ネン</t>
    </rPh>
    <rPh sb="3" eb="4">
      <t>ツキ</t>
    </rPh>
    <phoneticPr fontId="2"/>
  </si>
  <si>
    <t>月分</t>
    <rPh sb="0" eb="2">
      <t>ガツブン</t>
    </rPh>
    <phoneticPr fontId="2"/>
  </si>
  <si>
    <t>入力者名</t>
    <phoneticPr fontId="2"/>
  </si>
  <si>
    <t>ケアマネジャーごとの総括表</t>
    <phoneticPr fontId="2"/>
  </si>
  <si>
    <t>総枚数</t>
    <rPh sb="0" eb="1">
      <t>ソウ</t>
    </rPh>
    <rPh sb="1" eb="2">
      <t>マイ</t>
    </rPh>
    <rPh sb="2" eb="3">
      <t>スウ</t>
    </rPh>
    <phoneticPr fontId="2"/>
  </si>
  <si>
    <t>介護支援専門員番号</t>
    <rPh sb="7" eb="9">
      <t>バンゴウ</t>
    </rPh>
    <phoneticPr fontId="2"/>
  </si>
  <si>
    <t>介護支援専門員氏名</t>
    <rPh sb="7" eb="9">
      <t>シメイ</t>
    </rPh>
    <phoneticPr fontId="2"/>
  </si>
  <si>
    <t>利用者</t>
    <rPh sb="0" eb="1">
      <t>リ</t>
    </rPh>
    <rPh sb="1" eb="2">
      <t>ヨウ</t>
    </rPh>
    <rPh sb="2" eb="3">
      <t>シャ</t>
    </rPh>
    <phoneticPr fontId="2"/>
  </si>
  <si>
    <t>介護予防支援</t>
    <rPh sb="0" eb="2">
      <t>カイゴ</t>
    </rPh>
    <rPh sb="2" eb="4">
      <t>ヨボウ</t>
    </rPh>
    <rPh sb="4" eb="6">
      <t>シエン</t>
    </rPh>
    <phoneticPr fontId="2"/>
  </si>
  <si>
    <t>ｹｱﾏﾈｼﾞﾒﾝﾄＡ</t>
    <phoneticPr fontId="2"/>
  </si>
  <si>
    <t>ｹｱﾏﾈｼﾞﾒﾝﾄＢ</t>
    <phoneticPr fontId="2"/>
  </si>
  <si>
    <t>未請求</t>
    <rPh sb="0" eb="3">
      <t>ミセイキュウ</t>
    </rPh>
    <phoneticPr fontId="2"/>
  </si>
  <si>
    <t>被保険者番号</t>
  </si>
  <si>
    <t>居宅介護／介護予防
支援事業所番号</t>
    <rPh sb="12" eb="15">
      <t>ジギョウショ</t>
    </rPh>
    <rPh sb="15" eb="17">
      <t>バンゴウ</t>
    </rPh>
    <phoneticPr fontId="2"/>
  </si>
  <si>
    <t>　備考　</t>
    <rPh sb="1" eb="3">
      <t>ビコウ</t>
    </rPh>
    <phoneticPr fontId="2"/>
  </si>
  <si>
    <t>請求</t>
    <rPh sb="0" eb="2">
      <t>セイキュウ</t>
    </rPh>
    <phoneticPr fontId="2"/>
  </si>
  <si>
    <t>　② 請求か未請求で、当てはまる欄に［１］を記入してください。</t>
    <rPh sb="3" eb="5">
      <t>セイキュウ</t>
    </rPh>
    <rPh sb="6" eb="7">
      <t>ミ</t>
    </rPh>
    <rPh sb="7" eb="9">
      <t>セイキュウ</t>
    </rPh>
    <phoneticPr fontId="2"/>
  </si>
  <si>
    <t>　① 利用年月当月に受託しているすべての利用者を50音順に記入してください。月遅れ請求の場合、請求を行う利用者のみ。</t>
    <rPh sb="10" eb="12">
      <t>ジュタク</t>
    </rPh>
    <phoneticPr fontId="2"/>
  </si>
  <si>
    <t>　③ 請求で、初回加算・委託連携加算がある場合、当てはまる欄に［１］を記入してください。</t>
    <rPh sb="7" eb="11">
      <t>ショカイカサン</t>
    </rPh>
    <rPh sb="12" eb="16">
      <t>イタクレンケイ</t>
    </rPh>
    <rPh sb="16" eb="18">
      <t>カサン</t>
    </rPh>
    <rPh sb="21" eb="23">
      <t>バアイ</t>
    </rPh>
    <phoneticPr fontId="2"/>
  </si>
  <si>
    <t>総件数</t>
    <rPh sb="0" eb="3">
      <t>ソウケンスウ</t>
    </rPh>
    <phoneticPr fontId="2"/>
  </si>
  <si>
    <t>氏名</t>
  </si>
  <si>
    <t>詳細</t>
  </si>
  <si>
    <t>　④ 未請求で、詳細の欄に入院期間・区分変更申請日・転居死亡日・他詳細を記入してください。</t>
    <rPh sb="3" eb="4">
      <t>ミ</t>
    </rPh>
    <rPh sb="8" eb="10">
      <t>ショウサイ</t>
    </rPh>
    <rPh sb="11" eb="12">
      <t>ラン</t>
    </rPh>
    <rPh sb="13" eb="15">
      <t>ニュウイン</t>
    </rPh>
    <rPh sb="15" eb="17">
      <t>キカン</t>
    </rPh>
    <rPh sb="18" eb="20">
      <t>クブン</t>
    </rPh>
    <rPh sb="20" eb="22">
      <t>ヘンコウ</t>
    </rPh>
    <rPh sb="22" eb="24">
      <t>シンセイ</t>
    </rPh>
    <rPh sb="24" eb="25">
      <t>ビ</t>
    </rPh>
    <rPh sb="30" eb="31">
      <t>ヒ</t>
    </rPh>
    <rPh sb="32" eb="33">
      <t>ホカ</t>
    </rPh>
    <rPh sb="33" eb="35">
      <t>ショウサイ</t>
    </rPh>
    <phoneticPr fontId="2"/>
  </si>
  <si>
    <t>集計</t>
  </si>
  <si>
    <t>転居死亡</t>
    <phoneticPr fontId="2"/>
  </si>
  <si>
    <r>
      <t>請求</t>
    </r>
    <r>
      <rPr>
        <sz val="7"/>
        <color theme="0"/>
        <rFont val="ＭＳ ゴシック"/>
        <family val="3"/>
        <charset val="128"/>
      </rPr>
      <t>予防</t>
    </r>
    <phoneticPr fontId="2"/>
  </si>
  <si>
    <r>
      <t>初回</t>
    </r>
    <r>
      <rPr>
        <sz val="7"/>
        <color theme="0"/>
        <rFont val="ＭＳ ゴシック"/>
        <family val="3"/>
        <charset val="128"/>
      </rPr>
      <t>予防</t>
    </r>
    <phoneticPr fontId="2"/>
  </si>
  <si>
    <r>
      <t>委託</t>
    </r>
    <r>
      <rPr>
        <sz val="7"/>
        <color theme="0"/>
        <rFont val="ＭＳ ゴシック"/>
        <family val="3"/>
        <charset val="128"/>
      </rPr>
      <t>予防</t>
    </r>
    <phoneticPr fontId="2"/>
  </si>
  <si>
    <r>
      <t>入院</t>
    </r>
    <r>
      <rPr>
        <sz val="7"/>
        <color theme="0"/>
        <rFont val="ＭＳ ゴシック"/>
        <family val="3"/>
        <charset val="128"/>
      </rPr>
      <t>未請</t>
    </r>
    <rPh sb="2" eb="3">
      <t>ミ</t>
    </rPh>
    <rPh sb="3" eb="4">
      <t>ショウ</t>
    </rPh>
    <phoneticPr fontId="2"/>
  </si>
  <si>
    <r>
      <t>他</t>
    </r>
    <r>
      <rPr>
        <sz val="7"/>
        <color theme="0"/>
        <rFont val="ＭＳ ゴシック"/>
        <family val="3"/>
        <charset val="128"/>
      </rPr>
      <t>　未請</t>
    </r>
    <phoneticPr fontId="2"/>
  </si>
  <si>
    <t>区分変更</t>
    <rPh sb="0" eb="4">
      <t>クブンヘンコウ</t>
    </rPh>
    <phoneticPr fontId="2"/>
  </si>
  <si>
    <t>No</t>
    <phoneticPr fontId="2"/>
  </si>
  <si>
    <t>　⑤ 手書きの場合、１枚目の総件数の欄に件数の合計を記入してください。</t>
    <rPh sb="3" eb="5">
      <t>テガ</t>
    </rPh>
    <rPh sb="7" eb="9">
      <t>バアイ</t>
    </rPh>
    <rPh sb="14" eb="17">
      <t>ソウケンスウ</t>
    </rPh>
    <rPh sb="20" eb="22">
      <t>ケンスウ</t>
    </rPh>
    <rPh sb="23" eb="25">
      <t>ゴウケイ</t>
    </rPh>
    <rPh sb="26" eb="28">
      <t>キニュウ</t>
    </rPh>
    <phoneticPr fontId="2"/>
  </si>
  <si>
    <r>
      <t xml:space="preserve">請求 </t>
    </r>
    <r>
      <rPr>
        <sz val="7"/>
        <color theme="0"/>
        <rFont val="ＭＳ ゴシック"/>
        <family val="3"/>
        <charset val="128"/>
      </rPr>
      <t>ｹｱＡ</t>
    </r>
    <phoneticPr fontId="2"/>
  </si>
  <si>
    <r>
      <t xml:space="preserve">初回 </t>
    </r>
    <r>
      <rPr>
        <sz val="7"/>
        <color theme="0"/>
        <rFont val="ＭＳ ゴシック"/>
        <family val="3"/>
        <charset val="128"/>
      </rPr>
      <t>ｹｱＡ</t>
    </r>
    <phoneticPr fontId="2"/>
  </si>
  <si>
    <r>
      <t xml:space="preserve">請求 </t>
    </r>
    <r>
      <rPr>
        <sz val="7"/>
        <color theme="0"/>
        <rFont val="ＭＳ ゴシック"/>
        <family val="3"/>
        <charset val="128"/>
      </rPr>
      <t>ｹｱＢ</t>
    </r>
    <phoneticPr fontId="2"/>
  </si>
  <si>
    <r>
      <t xml:space="preserve">初回 </t>
    </r>
    <r>
      <rPr>
        <sz val="7"/>
        <color theme="0"/>
        <rFont val="ＭＳ ゴシック"/>
        <family val="3"/>
        <charset val="128"/>
      </rPr>
      <t>ｹｱＢ</t>
    </r>
    <phoneticPr fontId="2"/>
  </si>
  <si>
    <t>委託 ｹｱＢ</t>
    <phoneticPr fontId="2"/>
  </si>
  <si>
    <t>橿原　花子</t>
    <rPh sb="0" eb="2">
      <t>カシハラ</t>
    </rPh>
    <rPh sb="3" eb="5">
      <t>ハナコ</t>
    </rPh>
    <phoneticPr fontId="2"/>
  </si>
  <si>
    <t/>
  </si>
  <si>
    <t>請求総件数 4</t>
  </si>
  <si>
    <t>0000000132</t>
    <phoneticPr fontId="2"/>
  </si>
  <si>
    <t>飛鳥　紀子</t>
    <rPh sb="0" eb="2">
      <t>アスカ</t>
    </rPh>
    <rPh sb="3" eb="5">
      <t>ノリコ</t>
    </rPh>
    <phoneticPr fontId="2"/>
  </si>
  <si>
    <t>0000000123</t>
    <phoneticPr fontId="2"/>
  </si>
  <si>
    <t>介護　一郎</t>
    <rPh sb="0" eb="2">
      <t>カイゴ</t>
    </rPh>
    <rPh sb="3" eb="5">
      <t>イチロウ</t>
    </rPh>
    <phoneticPr fontId="2"/>
  </si>
  <si>
    <t>0000000231</t>
    <phoneticPr fontId="2"/>
  </si>
  <si>
    <t>介護　幸子</t>
    <rPh sb="0" eb="2">
      <t>カイゴ</t>
    </rPh>
    <rPh sb="3" eb="5">
      <t>サチコ</t>
    </rPh>
    <phoneticPr fontId="2"/>
  </si>
  <si>
    <t>0000000312</t>
    <phoneticPr fontId="2"/>
  </si>
  <si>
    <t>橿原　次郎</t>
    <rPh sb="0" eb="2">
      <t>カシハラ</t>
    </rPh>
    <rPh sb="3" eb="5">
      <t>ジロウ</t>
    </rPh>
    <phoneticPr fontId="2"/>
  </si>
  <si>
    <t>0000000213</t>
    <phoneticPr fontId="2"/>
  </si>
  <si>
    <t>包括　和子</t>
    <rPh sb="0" eb="2">
      <t>ホウカツ</t>
    </rPh>
    <rPh sb="3" eb="5">
      <t>カズコ</t>
    </rPh>
    <phoneticPr fontId="2"/>
  </si>
  <si>
    <t>0000000321</t>
    <phoneticPr fontId="2"/>
  </si>
  <si>
    <t>包括　太郎</t>
    <rPh sb="0" eb="2">
      <t>ホウカツ</t>
    </rPh>
    <rPh sb="3" eb="5">
      <t>タロウ</t>
    </rPh>
    <phoneticPr fontId="2"/>
  </si>
  <si>
    <t>　　　　</t>
    <phoneticPr fontId="2"/>
  </si>
  <si>
    <t>居宅介護／介護予防支援事業所名／電話番号</t>
    <rPh sb="16" eb="18">
      <t>デンワ</t>
    </rPh>
    <rPh sb="18" eb="20">
      <t>バンゴウ</t>
    </rPh>
    <phoneticPr fontId="2"/>
  </si>
  <si>
    <t>橿原居宅支援事業所／24-4301</t>
    <phoneticPr fontId="2"/>
  </si>
  <si>
    <t>委託 ｹｱＡ</t>
    <rPh sb="0" eb="2">
      <t>イタク</t>
    </rPh>
    <phoneticPr fontId="2"/>
  </si>
  <si>
    <t>委託 ｹｱＡ</t>
    <phoneticPr fontId="2"/>
  </si>
  <si>
    <t>委託 ｹｱＢ</t>
    <rPh sb="0" eb="2">
      <t>イタク</t>
    </rPh>
    <phoneticPr fontId="2"/>
  </si>
  <si>
    <t>R3/10/15 転居</t>
    <rPh sb="9" eb="11">
      <t>テンキョ</t>
    </rPh>
    <phoneticPr fontId="2"/>
  </si>
  <si>
    <t>R3/10/1 申請</t>
    <rPh sb="8" eb="10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</si>
</sst>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2" x14ac:knownFonts="1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7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7"/>
      <color theme="0"/>
      <name val="ＭＳ ゴシック"/>
      <family val="3"/>
      <charset val="128"/>
    </font>
    <font>
      <sz val="7"/>
      <color indexed="8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0" borderId="0">
      <alignment horizontal="left" vertical="center"/>
    </xf>
    <xf numFmtId="38" fontId="7" fillId="0" borderId="0" applyFont="0" applyFill="0" applyBorder="0" applyAlignment="0" applyProtection="0"/>
    <xf numFmtId="0" fontId="7" fillId="0" borderId="0">
      <alignment horizontal="left" vertical="center"/>
    </xf>
  </cellStyleXfs>
  <cellXfs count="14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1" fillId="0" borderId="0" xfId="0" applyFont="1" applyProtection="1">
      <alignment vertical="center"/>
    </xf>
    <xf numFmtId="0" fontId="1" fillId="0" borderId="7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0" xfId="0" applyFont="1" applyBorder="1" applyProtection="1">
      <alignment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22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9" fillId="0" borderId="24" xfId="0" applyFont="1" applyFill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9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  <protection locked="0"/>
    </xf>
    <xf numFmtId="49" fontId="5" fillId="0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28" xfId="0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5" fillId="0" borderId="28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57" fontId="3" fillId="0" borderId="16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16" xfId="0" applyFont="1" applyFill="1" applyBorder="1" applyAlignment="1" applyProtection="1">
      <alignment horizontal="center" vertical="center" wrapText="1" shrinkToFit="1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49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28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28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57" fontId="3" fillId="3" borderId="16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3" borderId="16" xfId="0" applyFont="1" applyFill="1" applyBorder="1" applyAlignment="1" applyProtection="1">
      <alignment horizontal="center" vertical="center" wrapText="1" shrinkToFit="1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2" xfId="0" applyNumberFormat="1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horizontal="center" vertical="center"/>
    </xf>
    <xf numFmtId="176" fontId="8" fillId="0" borderId="0" xfId="0" applyNumberFormat="1" applyFont="1" applyBorder="1" applyProtection="1">
      <alignment vertical="center"/>
    </xf>
    <xf numFmtId="0" fontId="5" fillId="0" borderId="24" xfId="0" applyFont="1" applyFill="1" applyBorder="1" applyAlignment="1" applyProtection="1">
      <alignment horizontal="center" vertical="center"/>
      <protection locked="0"/>
    </xf>
    <xf numFmtId="49" fontId="5" fillId="0" borderId="26" xfId="0" applyNumberFormat="1" applyFont="1" applyFill="1" applyBorder="1" applyAlignment="1" applyProtection="1">
      <alignment horizontal="center" vertical="center"/>
      <protection locked="0"/>
    </xf>
    <xf numFmtId="0" fontId="1" fillId="0" borderId="27" xfId="0" applyFont="1" applyFill="1" applyBorder="1" applyAlignment="1" applyProtection="1">
      <alignment horizontal="center" vertical="center"/>
      <protection locked="0"/>
    </xf>
    <xf numFmtId="0" fontId="5" fillId="0" borderId="25" xfId="0" applyFont="1" applyFill="1" applyBorder="1" applyAlignment="1" applyProtection="1">
      <alignment horizontal="center" vertical="center"/>
      <protection locked="0"/>
    </xf>
    <xf numFmtId="0" fontId="5" fillId="0" borderId="26" xfId="0" applyFont="1" applyFill="1" applyBorder="1" applyAlignment="1" applyProtection="1">
      <alignment horizontal="center" vertical="center"/>
      <protection locked="0"/>
    </xf>
    <xf numFmtId="0" fontId="5" fillId="0" borderId="27" xfId="0" applyFont="1" applyFill="1" applyBorder="1" applyAlignment="1" applyProtection="1">
      <alignment horizontal="center" vertical="center"/>
      <protection locked="0"/>
    </xf>
    <xf numFmtId="0" fontId="5" fillId="0" borderId="42" xfId="0" applyFont="1" applyFill="1" applyBorder="1" applyAlignment="1" applyProtection="1">
      <alignment horizontal="center" vertical="center"/>
      <protection locked="0"/>
    </xf>
    <xf numFmtId="0" fontId="3" fillId="0" borderId="43" xfId="0" applyFont="1" applyFill="1" applyBorder="1" applyAlignment="1" applyProtection="1">
      <alignment horizontal="center" vertical="center" wrapText="1" shrinkToFit="1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49" fontId="5" fillId="0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29" xfId="0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0" fontId="5" fillId="0" borderId="29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3" fillId="0" borderId="21" xfId="0" applyFont="1" applyFill="1" applyBorder="1" applyAlignment="1" applyProtection="1">
      <alignment horizontal="center" vertical="center" wrapText="1" shrinkToFit="1"/>
      <protection locked="0"/>
    </xf>
    <xf numFmtId="0" fontId="1" fillId="0" borderId="44" xfId="0" applyFont="1" applyBorder="1" applyAlignment="1" applyProtection="1">
      <alignment horizontal="center" vertical="center"/>
    </xf>
    <xf numFmtId="0" fontId="5" fillId="0" borderId="45" xfId="0" applyFont="1" applyBorder="1" applyAlignment="1" applyProtection="1">
      <alignment horizontal="right" vertical="center" indent="1"/>
    </xf>
    <xf numFmtId="0" fontId="1" fillId="0" borderId="46" xfId="0" applyFont="1" applyBorder="1" applyAlignment="1" applyProtection="1">
      <alignment horizontal="center" vertical="center"/>
    </xf>
    <xf numFmtId="0" fontId="5" fillId="0" borderId="44" xfId="0" applyFont="1" applyBorder="1" applyAlignment="1" applyProtection="1">
      <alignment horizontal="center" vertical="center"/>
    </xf>
    <xf numFmtId="0" fontId="5" fillId="0" borderId="45" xfId="0" applyFont="1" applyBorder="1" applyAlignment="1" applyProtection="1">
      <alignment horizontal="center" vertical="center"/>
    </xf>
    <xf numFmtId="0" fontId="5" fillId="0" borderId="46" xfId="0" applyFont="1" applyBorder="1" applyAlignment="1" applyProtection="1">
      <alignment horizontal="center" vertical="center"/>
    </xf>
    <xf numFmtId="0" fontId="5" fillId="2" borderId="46" xfId="0" applyFont="1" applyFill="1" applyBorder="1" applyAlignment="1" applyProtection="1">
      <alignment horizontal="center" vertical="center"/>
    </xf>
    <xf numFmtId="0" fontId="5" fillId="0" borderId="47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 wrapText="1" shrinkToFit="1"/>
    </xf>
    <xf numFmtId="0" fontId="1" fillId="0" borderId="35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34" xfId="0" applyFont="1" applyBorder="1" applyAlignment="1" applyProtection="1">
      <alignment horizontal="center" vertical="center" wrapText="1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right" vertical="center"/>
    </xf>
    <xf numFmtId="0" fontId="1" fillId="0" borderId="7" xfId="0" applyFont="1" applyBorder="1" applyAlignment="1" applyProtection="1">
      <alignment horizontal="right" vertical="center"/>
    </xf>
    <xf numFmtId="0" fontId="1" fillId="0" borderId="41" xfId="0" applyFont="1" applyBorder="1" applyProtection="1">
      <alignment vertical="center"/>
      <protection locked="0"/>
    </xf>
    <xf numFmtId="0" fontId="1" fillId="0" borderId="20" xfId="0" applyFont="1" applyBorder="1" applyProtection="1">
      <alignment vertical="center"/>
      <protection locked="0"/>
    </xf>
    <xf numFmtId="0" fontId="1" fillId="0" borderId="21" xfId="0" applyFont="1" applyBorder="1" applyProtection="1">
      <alignment vertical="center"/>
      <protection locked="0"/>
    </xf>
    <xf numFmtId="0" fontId="1" fillId="0" borderId="36" xfId="0" applyFont="1" applyBorder="1" applyAlignment="1" applyProtection="1">
      <alignment horizontal="center" vertical="center"/>
    </xf>
    <xf numFmtId="0" fontId="1" fillId="0" borderId="32" xfId="0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/>
    </xf>
    <xf numFmtId="0" fontId="1" fillId="0" borderId="37" xfId="0" applyFont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horizontal="center" vertical="center"/>
    </xf>
    <xf numFmtId="0" fontId="1" fillId="0" borderId="38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40" xfId="0" applyFont="1" applyBorder="1" applyProtection="1">
      <alignment vertical="center"/>
      <protection locked="0"/>
    </xf>
    <xf numFmtId="0" fontId="1" fillId="0" borderId="12" xfId="0" applyFont="1" applyBorder="1" applyProtection="1">
      <alignment vertical="center"/>
      <protection locked="0"/>
    </xf>
    <xf numFmtId="0" fontId="1" fillId="0" borderId="13" xfId="0" applyFont="1" applyBorder="1" applyProtection="1">
      <alignment vertical="center"/>
      <protection locked="0"/>
    </xf>
    <xf numFmtId="0" fontId="1" fillId="0" borderId="11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left" vertical="center"/>
    </xf>
    <xf numFmtId="0" fontId="1" fillId="0" borderId="8" xfId="0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34" xfId="0" applyFont="1" applyBorder="1" applyAlignment="1" applyProtection="1">
      <alignment horizontal="center" vertical="center"/>
    </xf>
    <xf numFmtId="0" fontId="5" fillId="0" borderId="19" xfId="0" applyNumberFormat="1" applyFont="1" applyFill="1" applyBorder="1" applyAlignment="1" applyProtection="1">
      <alignment horizontal="center" vertical="center"/>
      <protection locked="0"/>
    </xf>
    <xf numFmtId="0" fontId="5" fillId="0" borderId="20" xfId="0" applyNumberFormat="1" applyFont="1" applyFill="1" applyBorder="1" applyAlignment="1" applyProtection="1">
      <alignment horizontal="center" vertical="center"/>
      <protection locked="0"/>
    </xf>
    <xf numFmtId="0" fontId="5" fillId="0" borderId="3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/>
    </xf>
    <xf numFmtId="0" fontId="5" fillId="0" borderId="17" xfId="0" applyNumberFormat="1" applyFont="1" applyFill="1" applyBorder="1" applyAlignment="1" applyProtection="1">
      <alignment horizontal="center" vertical="center"/>
      <protection locked="0"/>
    </xf>
    <xf numFmtId="0" fontId="5" fillId="0" borderId="18" xfId="0" applyNumberFormat="1" applyFont="1" applyFill="1" applyBorder="1" applyAlignment="1" applyProtection="1">
      <alignment horizontal="center" vertical="center"/>
      <protection locked="0"/>
    </xf>
    <xf numFmtId="0" fontId="5" fillId="3" borderId="17" xfId="0" applyNumberFormat="1" applyFont="1" applyFill="1" applyBorder="1" applyAlignment="1" applyProtection="1">
      <alignment horizontal="center" vertical="center"/>
      <protection locked="0"/>
    </xf>
    <xf numFmtId="0" fontId="5" fillId="3" borderId="18" xfId="0" applyNumberFormat="1" applyFont="1" applyFill="1" applyBorder="1" applyAlignment="1" applyProtection="1">
      <alignment horizontal="center" vertical="center"/>
      <protection locked="0"/>
    </xf>
    <xf numFmtId="0" fontId="1" fillId="3" borderId="19" xfId="0" applyFont="1" applyFill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0" fontId="1" fillId="3" borderId="30" xfId="0" applyFont="1" applyFill="1" applyBorder="1" applyAlignment="1" applyProtection="1">
      <alignment horizontal="center" vertical="center"/>
      <protection locked="0"/>
    </xf>
    <xf numFmtId="0" fontId="5" fillId="3" borderId="19" xfId="0" applyNumberFormat="1" applyFont="1" applyFill="1" applyBorder="1" applyAlignment="1" applyProtection="1">
      <alignment horizontal="center" vertical="center"/>
      <protection locked="0"/>
    </xf>
    <xf numFmtId="0" fontId="5" fillId="3" borderId="20" xfId="0" applyNumberFormat="1" applyFont="1" applyFill="1" applyBorder="1" applyAlignment="1" applyProtection="1">
      <alignment horizontal="center" vertical="center"/>
      <protection locked="0"/>
    </xf>
    <xf numFmtId="0" fontId="5" fillId="3" borderId="30" xfId="0" applyNumberFormat="1" applyFont="1" applyFill="1" applyBorder="1" applyAlignment="1" applyProtection="1">
      <alignment horizontal="center" vertical="center"/>
      <protection locked="0"/>
    </xf>
    <xf numFmtId="0" fontId="1" fillId="3" borderId="21" xfId="0" applyFont="1" applyFill="1" applyBorder="1" applyAlignment="1" applyProtection="1">
      <alignment horizontal="center" vertical="center"/>
      <protection locked="0"/>
    </xf>
    <xf numFmtId="0" fontId="1" fillId="3" borderId="40" xfId="0" applyFont="1" applyFill="1" applyBorder="1" applyProtection="1">
      <alignment vertical="center"/>
      <protection locked="0"/>
    </xf>
    <xf numFmtId="0" fontId="1" fillId="3" borderId="12" xfId="0" applyFont="1" applyFill="1" applyBorder="1" applyProtection="1">
      <alignment vertical="center"/>
      <protection locked="0"/>
    </xf>
    <xf numFmtId="0" fontId="1" fillId="3" borderId="13" xfId="0" applyFont="1" applyFill="1" applyBorder="1" applyProtection="1">
      <alignment vertical="center"/>
      <protection locked="0"/>
    </xf>
    <xf numFmtId="0" fontId="1" fillId="3" borderId="41" xfId="0" applyFont="1" applyFill="1" applyBorder="1" applyProtection="1">
      <alignment vertical="center"/>
      <protection locked="0"/>
    </xf>
    <xf numFmtId="0" fontId="1" fillId="3" borderId="20" xfId="0" applyFont="1" applyFill="1" applyBorder="1" applyProtection="1">
      <alignment vertical="center"/>
      <protection locked="0"/>
    </xf>
    <xf numFmtId="0" fontId="1" fillId="3" borderId="21" xfId="0" applyFont="1" applyFill="1" applyBorder="1" applyProtection="1">
      <alignment vertical="center"/>
      <protection locked="0"/>
    </xf>
  </cellXfs>
  <cellStyles count="4">
    <cellStyle name="桁区切り 2" xfId="2"/>
    <cellStyle name="標準" xfId="0" builtinId="0"/>
    <cellStyle name="標準 2" xfId="1"/>
    <cellStyle name="標準 2 2" xfId="3"/>
  </cellStyles>
  <dxfs count="76"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ＭＳ ゴシック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 style="thin">
          <color auto="1"/>
        </right>
        <top style="hair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ＭＳ ゴシック"/>
        <scheme val="none"/>
      </font>
      <alignment horizontal="center" vertical="center" textRotation="0" wrapText="1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thin">
          <color auto="1"/>
        </right>
        <top style="hair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hair">
          <color auto="1"/>
        </right>
        <top style="hair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thin">
          <color auto="1"/>
        </right>
        <top style="hair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hair">
          <color auto="1"/>
        </right>
        <top style="hair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thin">
          <color auto="1"/>
        </right>
        <top style="hair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hair">
          <color auto="1"/>
        </right>
        <top style="hair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thin">
          <color auto="1"/>
        </right>
        <top style="hair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hair">
          <color auto="1"/>
        </right>
        <top style="hair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thin">
          <color auto="1"/>
        </right>
        <top style="hair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ゴシック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right" vertical="center" textRotation="0" wrapText="0" indent="1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hair">
          <color auto="1"/>
        </right>
        <top style="hair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ゴシック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hair">
          <color auto="1"/>
        </bottom>
      </border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ＭＳ ゴシック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 style="thin">
          <color auto="1"/>
        </right>
        <top style="hair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thin">
          <color auto="1"/>
        </right>
        <top style="hair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hair">
          <color auto="1"/>
        </right>
        <top style="hair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outline="0">
        <left style="thin">
          <color indexed="64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thin">
          <color auto="1"/>
        </right>
        <top style="hair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outline="0">
        <right style="hair">
          <color auto="1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hair">
          <color auto="1"/>
        </right>
        <top style="hair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outline="0">
        <left style="thin">
          <color indexed="64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thin">
          <color auto="1"/>
        </right>
        <top style="hair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outline="0">
        <right style="hair">
          <color auto="1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hair">
          <color auto="1"/>
        </right>
        <top style="hair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thin">
          <color auto="1"/>
        </right>
        <top style="hair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hair">
          <color auto="1"/>
        </right>
        <top style="hair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thin">
          <color auto="1"/>
        </right>
        <top style="hair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right" vertical="center" textRotation="0" wrapText="0" indent="1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hair">
          <color auto="1"/>
        </right>
        <top style="hair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ゴシック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hair">
          <color auto="1"/>
        </bottom>
      </border>
    </dxf>
    <dxf>
      <protection locked="0" hidden="0"/>
    </dxf>
  </dxfs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テーブル1" displayName="テーブル1" ref="A20:Q81" totalsRowCount="1" headerRowDxfId="75" headerRowBorderDxfId="74" tableBorderDxfId="73" totalsRowBorderDxfId="72">
  <sortState ref="A21:Q95">
    <sortCondition ref="C20"/>
  </sortState>
  <tableColumns count="17">
    <tableColumn id="1" name="No" totalsRowLabel="集計" dataDxfId="71" totalsRowDxfId="70">
      <calculatedColumnFormula>ROW(A21)-20</calculatedColumnFormula>
    </tableColumn>
    <tableColumn id="2" name="被保険者番号" totalsRowFunction="count" dataDxfId="69" totalsRowDxfId="68"/>
    <tableColumn id="3" name="氏名" dataDxfId="67" totalsRowDxfId="66"/>
    <tableColumn id="4" name="請求予防" totalsRowFunction="sum" dataDxfId="65" totalsRowDxfId="64"/>
    <tableColumn id="5" name="初回予防" totalsRowFunction="sum" dataDxfId="63" totalsRowDxfId="62"/>
    <tableColumn id="6" name="委託予防" totalsRowFunction="sum" dataDxfId="61" totalsRowDxfId="60"/>
    <tableColumn id="7" name="請求 ｹｱＡ" totalsRowFunction="sum" dataDxfId="59" totalsRowDxfId="58"/>
    <tableColumn id="8" name="初回 ｹｱＡ" totalsRowFunction="sum" dataDxfId="57" totalsRowDxfId="56"/>
    <tableColumn id="9" name="委託 ｹｱＡ" totalsRowFunction="sum" dataDxfId="55" totalsRowDxfId="54"/>
    <tableColumn id="10" name="請求 ｹｱＢ" totalsRowFunction="sum" dataDxfId="53" totalsRowDxfId="52"/>
    <tableColumn id="11" name="初回 ｹｱＢ" totalsRowFunction="sum" dataDxfId="51" totalsRowDxfId="50"/>
    <tableColumn id="12" name="委託 ｹｱＢ" totalsRowFunction="sum" dataDxfId="49" totalsRowDxfId="48"/>
    <tableColumn id="13" name="入院未請" totalsRowFunction="sum" dataDxfId="47" totalsRowDxfId="46"/>
    <tableColumn id="14" name="区分変更" totalsRowFunction="sum" dataDxfId="45" totalsRowDxfId="44"/>
    <tableColumn id="15" name="転居死亡" totalsRowFunction="sum" dataDxfId="43" totalsRowDxfId="42"/>
    <tableColumn id="16" name="他　未請" totalsRowFunction="sum" dataDxfId="41" totalsRowDxfId="40"/>
    <tableColumn id="17" name="詳細" dataDxfId="39" totalsRowDxfId="3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テーブル13" displayName="テーブル13" ref="A20:Q40" totalsRowShown="0" headerRowDxfId="37" headerRowBorderDxfId="36" tableBorderDxfId="35" totalsRowBorderDxfId="34">
  <sortState ref="A21:Q95">
    <sortCondition ref="C20"/>
  </sortState>
  <tableColumns count="17">
    <tableColumn id="1" name="No" dataDxfId="33" totalsRowDxfId="32"/>
    <tableColumn id="2" name="被保険者番号" dataDxfId="31" totalsRowDxfId="30"/>
    <tableColumn id="3" name="氏名" dataDxfId="29" totalsRowDxfId="28"/>
    <tableColumn id="4" name="請求予防" dataDxfId="27" totalsRowDxfId="26"/>
    <tableColumn id="5" name="初回予防" dataDxfId="25" totalsRowDxfId="24"/>
    <tableColumn id="6" name="委託予防" dataDxfId="23" totalsRowDxfId="22"/>
    <tableColumn id="7" name="請求 ｹｱＡ" dataDxfId="21" totalsRowDxfId="20"/>
    <tableColumn id="8" name="初回 ｹｱＡ" dataDxfId="19" totalsRowDxfId="18"/>
    <tableColumn id="9" name="委託 ｹｱＡ" dataDxfId="17" totalsRowDxfId="16"/>
    <tableColumn id="10" name="請求 ｹｱＢ" dataDxfId="15" totalsRowDxfId="14"/>
    <tableColumn id="11" name="初回 ｹｱＢ" dataDxfId="13" totalsRowDxfId="12"/>
    <tableColumn id="12" name="委託 ｹｱＢ" dataDxfId="11" totalsRowDxfId="10"/>
    <tableColumn id="13" name="入院未請" dataDxfId="9" totalsRowDxfId="8"/>
    <tableColumn id="14" name="区分変更" dataDxfId="7" totalsRowDxfId="6"/>
    <tableColumn id="15" name="転居死亡" dataDxfId="5" totalsRowDxfId="4"/>
    <tableColumn id="16" name="他　未請" dataDxfId="3" totalsRowDxfId="2"/>
    <tableColumn id="17" name="詳細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81"/>
  <sheetViews>
    <sheetView showRuler="0" view="pageLayout" zoomScaleNormal="100" workbookViewId="0">
      <selection activeCell="A80" sqref="A80:Q80"/>
    </sheetView>
  </sheetViews>
  <sheetFormatPr defaultRowHeight="24" customHeight="1" x14ac:dyDescent="0.15"/>
  <cols>
    <col min="1" max="1" width="3.75" style="1" customWidth="1"/>
    <col min="2" max="3" width="14.25" style="1" customWidth="1"/>
    <col min="4" max="16" width="3.75" style="1" customWidth="1"/>
    <col min="17" max="17" width="11.375" style="1" customWidth="1"/>
    <col min="18" max="16384" width="9" style="1"/>
  </cols>
  <sheetData>
    <row r="1" spans="1:17" ht="11.25" customHeight="1" x14ac:dyDescent="0.15">
      <c r="A1" s="2"/>
      <c r="B1" s="2"/>
      <c r="C1" s="2"/>
      <c r="D1" s="2"/>
      <c r="E1" s="2"/>
      <c r="F1" s="2"/>
      <c r="G1" s="2"/>
      <c r="H1" s="2"/>
      <c r="I1" s="2"/>
      <c r="J1" s="5"/>
      <c r="M1" s="5"/>
      <c r="N1" s="100" t="s">
        <v>0</v>
      </c>
      <c r="O1" s="100"/>
      <c r="P1" s="100"/>
      <c r="Q1" s="49">
        <v>2021.1</v>
      </c>
    </row>
    <row r="2" spans="1:17" ht="11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5"/>
      <c r="M2" s="5"/>
      <c r="N2" s="101" t="s">
        <v>6</v>
      </c>
      <c r="O2" s="102"/>
      <c r="P2" s="103"/>
      <c r="Q2" s="7" t="s">
        <v>1</v>
      </c>
    </row>
    <row r="3" spans="1:17" ht="24" customHeight="1" x14ac:dyDescent="0.15">
      <c r="A3" s="121" t="s">
        <v>7</v>
      </c>
      <c r="B3" s="121"/>
      <c r="C3" s="121"/>
      <c r="D3" s="121"/>
      <c r="E3" s="121"/>
      <c r="F3" s="3"/>
      <c r="G3" s="2"/>
      <c r="H3" s="2"/>
      <c r="I3" s="2"/>
      <c r="J3" s="5"/>
      <c r="M3" s="5"/>
      <c r="N3" s="104"/>
      <c r="O3" s="105"/>
      <c r="P3" s="106"/>
      <c r="Q3" s="8"/>
    </row>
    <row r="4" spans="1:17" ht="1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5"/>
      <c r="P4" s="2"/>
      <c r="Q4" s="2"/>
    </row>
    <row r="5" spans="1:17" ht="24" customHeight="1" x14ac:dyDescent="0.15">
      <c r="A5" s="2"/>
      <c r="B5" s="2"/>
      <c r="C5" s="2"/>
      <c r="D5" s="2"/>
      <c r="E5" s="2"/>
      <c r="F5" s="84" t="s">
        <v>4</v>
      </c>
      <c r="G5" s="85"/>
      <c r="H5" s="86" t="s">
        <v>2</v>
      </c>
      <c r="I5" s="87"/>
      <c r="J5" s="24"/>
      <c r="K5" s="6" t="s">
        <v>3</v>
      </c>
      <c r="L5" s="24"/>
      <c r="M5" s="114" t="s">
        <v>5</v>
      </c>
      <c r="N5" s="115"/>
      <c r="O5" s="107" t="s">
        <v>8</v>
      </c>
      <c r="P5" s="85"/>
      <c r="Q5" s="4" t="str">
        <f>IF(被保番&gt;50,3,IF(被保番&gt;25,2,IF(被保番&gt;0,1,"")))</f>
        <v/>
      </c>
    </row>
    <row r="6" spans="1:17" ht="28.5" customHeight="1" x14ac:dyDescent="0.15">
      <c r="A6" s="122" t="s">
        <v>17</v>
      </c>
      <c r="B6" s="123"/>
      <c r="C6" s="78" t="s">
        <v>58</v>
      </c>
      <c r="D6" s="79"/>
      <c r="E6" s="79"/>
      <c r="F6" s="79"/>
      <c r="G6" s="79"/>
      <c r="H6" s="79"/>
      <c r="I6" s="79"/>
      <c r="J6" s="79"/>
      <c r="K6" s="80"/>
      <c r="L6" s="111" t="s">
        <v>9</v>
      </c>
      <c r="M6" s="116"/>
      <c r="N6" s="116"/>
      <c r="O6" s="117"/>
      <c r="P6" s="111" t="s">
        <v>10</v>
      </c>
      <c r="Q6" s="112"/>
    </row>
    <row r="7" spans="1:17" ht="24" customHeight="1" x14ac:dyDescent="0.15">
      <c r="A7" s="124"/>
      <c r="B7" s="125"/>
      <c r="C7" s="81"/>
      <c r="D7" s="82"/>
      <c r="E7" s="82"/>
      <c r="F7" s="82"/>
      <c r="G7" s="82"/>
      <c r="H7" s="82"/>
      <c r="I7" s="82"/>
      <c r="J7" s="82"/>
      <c r="K7" s="83"/>
      <c r="L7" s="118"/>
      <c r="M7" s="119"/>
      <c r="N7" s="119"/>
      <c r="O7" s="120"/>
      <c r="P7" s="81"/>
      <c r="Q7" s="113"/>
    </row>
    <row r="8" spans="1:17" ht="1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5"/>
      <c r="P8" s="2"/>
      <c r="Q8" s="2"/>
    </row>
    <row r="9" spans="1:17" ht="24" customHeight="1" x14ac:dyDescent="0.15">
      <c r="A9" s="108" t="s">
        <v>18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10"/>
    </row>
    <row r="10" spans="1:17" ht="24" customHeight="1" x14ac:dyDescent="0.15">
      <c r="A10" s="88" t="s">
        <v>57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90"/>
    </row>
    <row r="11" spans="1:17" ht="24" customHeight="1" x14ac:dyDescent="0.15">
      <c r="A11" s="75" t="s">
        <v>23</v>
      </c>
      <c r="B11" s="76"/>
      <c r="C11" s="77"/>
      <c r="D11" s="10" t="str">
        <f>IF(請求予防=0,"",請求予防)</f>
        <v/>
      </c>
      <c r="E11" s="11" t="str">
        <f>IF(初回予防=0,"",初回予防)</f>
        <v/>
      </c>
      <c r="F11" s="4" t="str">
        <f>IF(委託予防=0,"",委託予防)</f>
        <v/>
      </c>
      <c r="G11" s="10" t="str">
        <f>IF(請求ｹｱＡ=0,"",請求ｹｱＡ)</f>
        <v/>
      </c>
      <c r="H11" s="11" t="str">
        <f>IF(初回ｹｱＡ=0,"",初回ｹｱＡ)</f>
        <v/>
      </c>
      <c r="I11" s="48" t="str">
        <f>IF(委託ｹｱＡ=0,"",委託ｹｱＡ)</f>
        <v/>
      </c>
      <c r="J11" s="10" t="str">
        <f>IF(請求ｹｱＢ=0,"",請求ｹｱＢ)</f>
        <v/>
      </c>
      <c r="K11" s="11" t="str">
        <f>IF(初回ｹｱＢ=0,"",初回ｹｱＢ)</f>
        <v/>
      </c>
      <c r="L11" s="48" t="str">
        <f>IF(委託ｹｱＢ=0,"",委託ｹｱＢ)</f>
        <v/>
      </c>
      <c r="M11" s="12" t="str">
        <f>IF(入院未請=0,"",入院未請)</f>
        <v/>
      </c>
      <c r="N11" s="11" t="str">
        <f>IF(区分変更=0,"",区分変更)</f>
        <v/>
      </c>
      <c r="O11" s="13" t="str">
        <f>IF(転居死亡=0,"",転居死亡)</f>
        <v/>
      </c>
      <c r="P11" s="4" t="str">
        <f>IF(他未請=0,"",他未請)</f>
        <v/>
      </c>
      <c r="Q11" s="14" t="str">
        <f>IF(SUM(D11,G11,J11)=0,"","請求総件数 " &amp; SUM(D11,G11,J11))</f>
        <v/>
      </c>
    </row>
    <row r="12" spans="1:17" ht="15" customHeight="1" x14ac:dyDescent="0.1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ht="15" customHeight="1" x14ac:dyDescent="0.15">
      <c r="A13" s="5" t="s">
        <v>21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15">
      <c r="A14" s="5" t="s">
        <v>20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15">
      <c r="A15" s="5" t="s">
        <v>22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15">
      <c r="A16" s="5" t="s">
        <v>26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customHeight="1" x14ac:dyDescent="0.15">
      <c r="A17" s="5" t="s">
        <v>36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customHeight="1" x14ac:dyDescent="0.15">
      <c r="A18" s="91" t="s">
        <v>11</v>
      </c>
      <c r="B18" s="92"/>
      <c r="C18" s="93"/>
      <c r="D18" s="97" t="s">
        <v>19</v>
      </c>
      <c r="E18" s="98"/>
      <c r="F18" s="98"/>
      <c r="G18" s="98"/>
      <c r="H18" s="98"/>
      <c r="I18" s="98"/>
      <c r="J18" s="98"/>
      <c r="K18" s="98"/>
      <c r="L18" s="99"/>
      <c r="M18" s="91" t="s">
        <v>15</v>
      </c>
      <c r="N18" s="92"/>
      <c r="O18" s="92"/>
      <c r="P18" s="92"/>
      <c r="Q18" s="93"/>
    </row>
    <row r="19" spans="1:17" ht="15" customHeight="1" x14ac:dyDescent="0.15">
      <c r="A19" s="94"/>
      <c r="B19" s="95"/>
      <c r="C19" s="96"/>
      <c r="D19" s="97" t="s">
        <v>12</v>
      </c>
      <c r="E19" s="98"/>
      <c r="F19" s="99"/>
      <c r="G19" s="97" t="s">
        <v>13</v>
      </c>
      <c r="H19" s="98"/>
      <c r="I19" s="99"/>
      <c r="J19" s="97" t="s">
        <v>14</v>
      </c>
      <c r="K19" s="98"/>
      <c r="L19" s="99"/>
      <c r="M19" s="94"/>
      <c r="N19" s="95"/>
      <c r="O19" s="95"/>
      <c r="P19" s="95"/>
      <c r="Q19" s="96"/>
    </row>
    <row r="20" spans="1:17" ht="24" customHeight="1" x14ac:dyDescent="0.15">
      <c r="A20" s="15" t="s">
        <v>35</v>
      </c>
      <c r="B20" s="16" t="s">
        <v>16</v>
      </c>
      <c r="C20" s="17" t="s">
        <v>24</v>
      </c>
      <c r="D20" s="18" t="s">
        <v>29</v>
      </c>
      <c r="E20" s="19" t="s">
        <v>30</v>
      </c>
      <c r="F20" s="20" t="s">
        <v>31</v>
      </c>
      <c r="G20" s="18" t="s">
        <v>37</v>
      </c>
      <c r="H20" s="19" t="s">
        <v>38</v>
      </c>
      <c r="I20" s="20" t="s">
        <v>60</v>
      </c>
      <c r="J20" s="18" t="s">
        <v>39</v>
      </c>
      <c r="K20" s="19" t="s">
        <v>40</v>
      </c>
      <c r="L20" s="20" t="s">
        <v>41</v>
      </c>
      <c r="M20" s="18" t="s">
        <v>32</v>
      </c>
      <c r="N20" s="19" t="s">
        <v>34</v>
      </c>
      <c r="O20" s="19" t="s">
        <v>28</v>
      </c>
      <c r="P20" s="20" t="s">
        <v>33</v>
      </c>
      <c r="Q20" s="21" t="s">
        <v>25</v>
      </c>
    </row>
    <row r="21" spans="1:17" ht="24" customHeight="1" x14ac:dyDescent="0.15">
      <c r="A21" s="22">
        <f t="shared" ref="A21:A52" si="0">ROW(A21)-20</f>
        <v>1</v>
      </c>
      <c r="B21" s="25"/>
      <c r="C21" s="26" ph="1"/>
      <c r="D21" s="27"/>
      <c r="E21" s="28"/>
      <c r="F21" s="29"/>
      <c r="G21" s="27"/>
      <c r="H21" s="28"/>
      <c r="I21" s="29"/>
      <c r="J21" s="27"/>
      <c r="K21" s="28"/>
      <c r="L21" s="29"/>
      <c r="M21" s="27"/>
      <c r="N21" s="28"/>
      <c r="O21" s="30"/>
      <c r="P21" s="29"/>
      <c r="Q21" s="31"/>
    </row>
    <row r="22" spans="1:17" ht="24" customHeight="1" x14ac:dyDescent="0.15">
      <c r="A22" s="22">
        <f t="shared" si="0"/>
        <v>2</v>
      </c>
      <c r="B22" s="25"/>
      <c r="C22" s="26" ph="1"/>
      <c r="D22" s="27"/>
      <c r="E22" s="28"/>
      <c r="F22" s="29"/>
      <c r="G22" s="27"/>
      <c r="H22" s="28"/>
      <c r="I22" s="29"/>
      <c r="J22" s="27"/>
      <c r="K22" s="28"/>
      <c r="L22" s="29"/>
      <c r="M22" s="27"/>
      <c r="N22" s="28"/>
      <c r="O22" s="30"/>
      <c r="P22" s="29"/>
      <c r="Q22" s="32"/>
    </row>
    <row r="23" spans="1:17" ht="24" customHeight="1" x14ac:dyDescent="0.15">
      <c r="A23" s="22">
        <f t="shared" si="0"/>
        <v>3</v>
      </c>
      <c r="B23" s="25"/>
      <c r="C23" s="26" ph="1"/>
      <c r="D23" s="27"/>
      <c r="E23" s="28"/>
      <c r="F23" s="29"/>
      <c r="G23" s="27"/>
      <c r="H23" s="28"/>
      <c r="I23" s="29"/>
      <c r="J23" s="27"/>
      <c r="K23" s="28"/>
      <c r="L23" s="29"/>
      <c r="M23" s="27"/>
      <c r="N23" s="28"/>
      <c r="O23" s="30"/>
      <c r="P23" s="29"/>
      <c r="Q23" s="32"/>
    </row>
    <row r="24" spans="1:17" ht="24" customHeight="1" x14ac:dyDescent="0.15">
      <c r="A24" s="22">
        <f t="shared" si="0"/>
        <v>4</v>
      </c>
      <c r="B24" s="25"/>
      <c r="C24" s="26" ph="1"/>
      <c r="D24" s="27"/>
      <c r="E24" s="28"/>
      <c r="F24" s="29"/>
      <c r="G24" s="27"/>
      <c r="H24" s="28"/>
      <c r="I24" s="29"/>
      <c r="J24" s="27"/>
      <c r="K24" s="28"/>
      <c r="L24" s="29"/>
      <c r="M24" s="27"/>
      <c r="N24" s="28"/>
      <c r="O24" s="30"/>
      <c r="P24" s="29"/>
      <c r="Q24" s="31"/>
    </row>
    <row r="25" spans="1:17" ht="24" customHeight="1" x14ac:dyDescent="0.15">
      <c r="A25" s="22">
        <f t="shared" si="0"/>
        <v>5</v>
      </c>
      <c r="B25" s="25"/>
      <c r="C25" s="26" ph="1"/>
      <c r="D25" s="27"/>
      <c r="E25" s="28"/>
      <c r="F25" s="29"/>
      <c r="G25" s="27"/>
      <c r="H25" s="28"/>
      <c r="I25" s="29"/>
      <c r="J25" s="27"/>
      <c r="K25" s="28"/>
      <c r="L25" s="29"/>
      <c r="M25" s="27"/>
      <c r="N25" s="28"/>
      <c r="O25" s="30"/>
      <c r="P25" s="29"/>
      <c r="Q25" s="32"/>
    </row>
    <row r="26" spans="1:17" ht="24" customHeight="1" x14ac:dyDescent="0.15">
      <c r="A26" s="22">
        <f t="shared" si="0"/>
        <v>6</v>
      </c>
      <c r="B26" s="25"/>
      <c r="C26" s="26" ph="1"/>
      <c r="D26" s="27"/>
      <c r="E26" s="28"/>
      <c r="F26" s="29"/>
      <c r="G26" s="27"/>
      <c r="H26" s="28"/>
      <c r="I26" s="29"/>
      <c r="J26" s="27"/>
      <c r="K26" s="28"/>
      <c r="L26" s="29"/>
      <c r="M26" s="27"/>
      <c r="N26" s="28"/>
      <c r="O26" s="30"/>
      <c r="P26" s="29"/>
      <c r="Q26" s="32"/>
    </row>
    <row r="27" spans="1:17" ht="24" customHeight="1" x14ac:dyDescent="0.15">
      <c r="A27" s="22">
        <f t="shared" si="0"/>
        <v>7</v>
      </c>
      <c r="B27" s="25"/>
      <c r="C27" s="26"/>
      <c r="D27" s="27"/>
      <c r="E27" s="28"/>
      <c r="F27" s="29"/>
      <c r="G27" s="27"/>
      <c r="H27" s="28"/>
      <c r="I27" s="29"/>
      <c r="J27" s="27"/>
      <c r="K27" s="28"/>
      <c r="L27" s="29"/>
      <c r="M27" s="27"/>
      <c r="N27" s="28"/>
      <c r="O27" s="30"/>
      <c r="P27" s="29"/>
      <c r="Q27" s="32"/>
    </row>
    <row r="28" spans="1:17" ht="24" customHeight="1" x14ac:dyDescent="0.15">
      <c r="A28" s="22">
        <f t="shared" si="0"/>
        <v>8</v>
      </c>
      <c r="B28" s="25"/>
      <c r="C28" s="26"/>
      <c r="D28" s="27"/>
      <c r="E28" s="28"/>
      <c r="F28" s="29"/>
      <c r="G28" s="27"/>
      <c r="H28" s="28"/>
      <c r="I28" s="29"/>
      <c r="J28" s="27"/>
      <c r="K28" s="28"/>
      <c r="L28" s="29"/>
      <c r="M28" s="27"/>
      <c r="N28" s="28"/>
      <c r="O28" s="30"/>
      <c r="P28" s="29"/>
      <c r="Q28" s="32"/>
    </row>
    <row r="29" spans="1:17" ht="24" customHeight="1" x14ac:dyDescent="0.15">
      <c r="A29" s="22">
        <f t="shared" si="0"/>
        <v>9</v>
      </c>
      <c r="B29" s="25"/>
      <c r="C29" s="26"/>
      <c r="D29" s="27"/>
      <c r="E29" s="28"/>
      <c r="F29" s="29"/>
      <c r="G29" s="27"/>
      <c r="H29" s="28"/>
      <c r="I29" s="29"/>
      <c r="J29" s="27"/>
      <c r="K29" s="28"/>
      <c r="L29" s="29"/>
      <c r="M29" s="27"/>
      <c r="N29" s="28"/>
      <c r="O29" s="30"/>
      <c r="P29" s="29"/>
      <c r="Q29" s="32"/>
    </row>
    <row r="30" spans="1:17" ht="24" customHeight="1" x14ac:dyDescent="0.15">
      <c r="A30" s="22">
        <f t="shared" si="0"/>
        <v>10</v>
      </c>
      <c r="B30" s="25"/>
      <c r="C30" s="26"/>
      <c r="D30" s="27"/>
      <c r="E30" s="28"/>
      <c r="F30" s="29"/>
      <c r="G30" s="27"/>
      <c r="H30" s="28"/>
      <c r="I30" s="29"/>
      <c r="J30" s="27"/>
      <c r="K30" s="28"/>
      <c r="L30" s="29"/>
      <c r="M30" s="27"/>
      <c r="N30" s="28"/>
      <c r="O30" s="30"/>
      <c r="P30" s="29"/>
      <c r="Q30" s="32"/>
    </row>
    <row r="31" spans="1:17" ht="24" customHeight="1" x14ac:dyDescent="0.15">
      <c r="A31" s="22">
        <f t="shared" si="0"/>
        <v>11</v>
      </c>
      <c r="B31" s="25"/>
      <c r="C31" s="26"/>
      <c r="D31" s="27"/>
      <c r="E31" s="28"/>
      <c r="F31" s="29"/>
      <c r="G31" s="27"/>
      <c r="H31" s="28"/>
      <c r="I31" s="29"/>
      <c r="J31" s="27"/>
      <c r="K31" s="28"/>
      <c r="L31" s="29"/>
      <c r="M31" s="27"/>
      <c r="N31" s="28"/>
      <c r="O31" s="30"/>
      <c r="P31" s="29"/>
      <c r="Q31" s="32"/>
    </row>
    <row r="32" spans="1:17" ht="24" customHeight="1" x14ac:dyDescent="0.15">
      <c r="A32" s="22">
        <f t="shared" si="0"/>
        <v>12</v>
      </c>
      <c r="B32" s="25"/>
      <c r="C32" s="26"/>
      <c r="D32" s="27"/>
      <c r="E32" s="28"/>
      <c r="F32" s="29"/>
      <c r="G32" s="27"/>
      <c r="H32" s="28"/>
      <c r="I32" s="29"/>
      <c r="J32" s="27"/>
      <c r="K32" s="28"/>
      <c r="L32" s="29"/>
      <c r="M32" s="27"/>
      <c r="N32" s="28"/>
      <c r="O32" s="30"/>
      <c r="P32" s="29"/>
      <c r="Q32" s="32"/>
    </row>
    <row r="33" spans="1:17" ht="24" customHeight="1" x14ac:dyDescent="0.15">
      <c r="A33" s="22">
        <f t="shared" si="0"/>
        <v>13</v>
      </c>
      <c r="B33" s="25"/>
      <c r="C33" s="26"/>
      <c r="D33" s="27"/>
      <c r="E33" s="28"/>
      <c r="F33" s="29"/>
      <c r="G33" s="27"/>
      <c r="H33" s="28"/>
      <c r="I33" s="29"/>
      <c r="J33" s="27"/>
      <c r="K33" s="28"/>
      <c r="L33" s="29"/>
      <c r="M33" s="27"/>
      <c r="N33" s="28"/>
      <c r="O33" s="30"/>
      <c r="P33" s="29"/>
      <c r="Q33" s="32"/>
    </row>
    <row r="34" spans="1:17" ht="24" customHeight="1" x14ac:dyDescent="0.15">
      <c r="A34" s="22">
        <f t="shared" si="0"/>
        <v>14</v>
      </c>
      <c r="B34" s="25"/>
      <c r="C34" s="26"/>
      <c r="D34" s="27"/>
      <c r="E34" s="28"/>
      <c r="F34" s="29"/>
      <c r="G34" s="27"/>
      <c r="H34" s="28"/>
      <c r="I34" s="29"/>
      <c r="J34" s="27"/>
      <c r="K34" s="28"/>
      <c r="L34" s="29"/>
      <c r="M34" s="27"/>
      <c r="N34" s="28"/>
      <c r="O34" s="30"/>
      <c r="P34" s="29"/>
      <c r="Q34" s="32"/>
    </row>
    <row r="35" spans="1:17" ht="24" customHeight="1" x14ac:dyDescent="0.15">
      <c r="A35" s="22">
        <f t="shared" si="0"/>
        <v>15</v>
      </c>
      <c r="B35" s="25"/>
      <c r="C35" s="26"/>
      <c r="D35" s="27"/>
      <c r="E35" s="28"/>
      <c r="F35" s="29"/>
      <c r="G35" s="27"/>
      <c r="H35" s="28"/>
      <c r="I35" s="29"/>
      <c r="J35" s="27"/>
      <c r="K35" s="28"/>
      <c r="L35" s="29"/>
      <c r="M35" s="27"/>
      <c r="N35" s="28"/>
      <c r="O35" s="30"/>
      <c r="P35" s="29"/>
      <c r="Q35" s="32"/>
    </row>
    <row r="36" spans="1:17" ht="24" customHeight="1" x14ac:dyDescent="0.15">
      <c r="A36" s="22">
        <f t="shared" si="0"/>
        <v>16</v>
      </c>
      <c r="B36" s="25"/>
      <c r="C36" s="26"/>
      <c r="D36" s="27"/>
      <c r="E36" s="28"/>
      <c r="F36" s="29"/>
      <c r="G36" s="27"/>
      <c r="H36" s="28"/>
      <c r="I36" s="29"/>
      <c r="J36" s="27"/>
      <c r="K36" s="28"/>
      <c r="L36" s="29"/>
      <c r="M36" s="27"/>
      <c r="N36" s="28"/>
      <c r="O36" s="30"/>
      <c r="P36" s="29"/>
      <c r="Q36" s="32"/>
    </row>
    <row r="37" spans="1:17" ht="24" customHeight="1" x14ac:dyDescent="0.15">
      <c r="A37" s="22">
        <f t="shared" si="0"/>
        <v>17</v>
      </c>
      <c r="B37" s="25"/>
      <c r="C37" s="26"/>
      <c r="D37" s="27"/>
      <c r="E37" s="28"/>
      <c r="F37" s="29"/>
      <c r="G37" s="27"/>
      <c r="H37" s="28"/>
      <c r="I37" s="29"/>
      <c r="J37" s="27"/>
      <c r="K37" s="28"/>
      <c r="L37" s="29"/>
      <c r="M37" s="27"/>
      <c r="N37" s="28"/>
      <c r="O37" s="30"/>
      <c r="P37" s="29"/>
      <c r="Q37" s="32"/>
    </row>
    <row r="38" spans="1:17" ht="24" customHeight="1" x14ac:dyDescent="0.15">
      <c r="A38" s="22">
        <f t="shared" si="0"/>
        <v>18</v>
      </c>
      <c r="B38" s="25"/>
      <c r="C38" s="26"/>
      <c r="D38" s="27"/>
      <c r="E38" s="28"/>
      <c r="F38" s="29"/>
      <c r="G38" s="27"/>
      <c r="H38" s="28"/>
      <c r="I38" s="29"/>
      <c r="J38" s="27"/>
      <c r="K38" s="28"/>
      <c r="L38" s="29"/>
      <c r="M38" s="27"/>
      <c r="N38" s="28"/>
      <c r="O38" s="30"/>
      <c r="P38" s="29"/>
      <c r="Q38" s="32"/>
    </row>
    <row r="39" spans="1:17" ht="24" customHeight="1" x14ac:dyDescent="0.15">
      <c r="A39" s="22">
        <f t="shared" si="0"/>
        <v>19</v>
      </c>
      <c r="B39" s="25"/>
      <c r="C39" s="26"/>
      <c r="D39" s="27"/>
      <c r="E39" s="28"/>
      <c r="F39" s="29"/>
      <c r="G39" s="27"/>
      <c r="H39" s="28"/>
      <c r="I39" s="29"/>
      <c r="J39" s="27"/>
      <c r="K39" s="28"/>
      <c r="L39" s="29"/>
      <c r="M39" s="27"/>
      <c r="N39" s="28"/>
      <c r="O39" s="30"/>
      <c r="P39" s="29"/>
      <c r="Q39" s="32"/>
    </row>
    <row r="40" spans="1:17" ht="24" customHeight="1" x14ac:dyDescent="0.15">
      <c r="A40" s="58">
        <f t="shared" si="0"/>
        <v>20</v>
      </c>
      <c r="B40" s="59"/>
      <c r="C40" s="60"/>
      <c r="D40" s="61"/>
      <c r="E40" s="62"/>
      <c r="F40" s="63"/>
      <c r="G40" s="61"/>
      <c r="H40" s="62"/>
      <c r="I40" s="63"/>
      <c r="J40" s="61"/>
      <c r="K40" s="62"/>
      <c r="L40" s="63"/>
      <c r="M40" s="61"/>
      <c r="N40" s="62"/>
      <c r="O40" s="64"/>
      <c r="P40" s="63"/>
      <c r="Q40" s="65"/>
    </row>
    <row r="41" spans="1:17" ht="24" customHeight="1" x14ac:dyDescent="0.15">
      <c r="A41" s="15">
        <f t="shared" si="0"/>
        <v>21</v>
      </c>
      <c r="B41" s="51"/>
      <c r="C41" s="52"/>
      <c r="D41" s="53"/>
      <c r="E41" s="54"/>
      <c r="F41" s="55"/>
      <c r="G41" s="53"/>
      <c r="H41" s="54"/>
      <c r="I41" s="55"/>
      <c r="J41" s="53"/>
      <c r="K41" s="54"/>
      <c r="L41" s="55"/>
      <c r="M41" s="53"/>
      <c r="N41" s="54"/>
      <c r="O41" s="56"/>
      <c r="P41" s="55"/>
      <c r="Q41" s="57"/>
    </row>
    <row r="42" spans="1:17" ht="24" customHeight="1" x14ac:dyDescent="0.15">
      <c r="A42" s="22">
        <f t="shared" si="0"/>
        <v>22</v>
      </c>
      <c r="B42" s="25"/>
      <c r="C42" s="26"/>
      <c r="D42" s="27"/>
      <c r="E42" s="28"/>
      <c r="F42" s="29"/>
      <c r="G42" s="27"/>
      <c r="H42" s="28"/>
      <c r="I42" s="29"/>
      <c r="J42" s="27"/>
      <c r="K42" s="28"/>
      <c r="L42" s="29"/>
      <c r="M42" s="27"/>
      <c r="N42" s="28"/>
      <c r="O42" s="30"/>
      <c r="P42" s="29"/>
      <c r="Q42" s="32"/>
    </row>
    <row r="43" spans="1:17" ht="24" customHeight="1" x14ac:dyDescent="0.15">
      <c r="A43" s="22">
        <f t="shared" si="0"/>
        <v>23</v>
      </c>
      <c r="B43" s="25"/>
      <c r="C43" s="26"/>
      <c r="D43" s="27"/>
      <c r="E43" s="28"/>
      <c r="F43" s="29"/>
      <c r="G43" s="27"/>
      <c r="H43" s="28"/>
      <c r="I43" s="29"/>
      <c r="J43" s="27"/>
      <c r="K43" s="28"/>
      <c r="L43" s="29"/>
      <c r="M43" s="27"/>
      <c r="N43" s="28"/>
      <c r="O43" s="30"/>
      <c r="P43" s="29"/>
      <c r="Q43" s="32"/>
    </row>
    <row r="44" spans="1:17" ht="24" customHeight="1" x14ac:dyDescent="0.15">
      <c r="A44" s="22">
        <f t="shared" si="0"/>
        <v>24</v>
      </c>
      <c r="B44" s="25"/>
      <c r="C44" s="26"/>
      <c r="D44" s="27"/>
      <c r="E44" s="28"/>
      <c r="F44" s="29"/>
      <c r="G44" s="27"/>
      <c r="H44" s="28"/>
      <c r="I44" s="29"/>
      <c r="J44" s="27"/>
      <c r="K44" s="28"/>
      <c r="L44" s="29"/>
      <c r="M44" s="27"/>
      <c r="N44" s="28"/>
      <c r="O44" s="30"/>
      <c r="P44" s="29"/>
      <c r="Q44" s="32"/>
    </row>
    <row r="45" spans="1:17" ht="24" customHeight="1" x14ac:dyDescent="0.15">
      <c r="A45" s="22">
        <f t="shared" si="0"/>
        <v>25</v>
      </c>
      <c r="B45" s="25"/>
      <c r="C45" s="26"/>
      <c r="D45" s="27"/>
      <c r="E45" s="28"/>
      <c r="F45" s="29"/>
      <c r="G45" s="27"/>
      <c r="H45" s="28"/>
      <c r="I45" s="29"/>
      <c r="J45" s="27"/>
      <c r="K45" s="28"/>
      <c r="L45" s="29"/>
      <c r="M45" s="27"/>
      <c r="N45" s="28"/>
      <c r="O45" s="30"/>
      <c r="P45" s="29"/>
      <c r="Q45" s="32"/>
    </row>
    <row r="46" spans="1:17" ht="24" customHeight="1" x14ac:dyDescent="0.15">
      <c r="A46" s="22">
        <f t="shared" si="0"/>
        <v>26</v>
      </c>
      <c r="B46" s="25"/>
      <c r="C46" s="26"/>
      <c r="D46" s="27"/>
      <c r="E46" s="28"/>
      <c r="F46" s="29"/>
      <c r="G46" s="27"/>
      <c r="H46" s="28"/>
      <c r="I46" s="29"/>
      <c r="J46" s="27"/>
      <c r="K46" s="28"/>
      <c r="L46" s="29"/>
      <c r="M46" s="27"/>
      <c r="N46" s="28"/>
      <c r="O46" s="30"/>
      <c r="P46" s="29"/>
      <c r="Q46" s="32"/>
    </row>
    <row r="47" spans="1:17" ht="24" customHeight="1" x14ac:dyDescent="0.15">
      <c r="A47" s="22">
        <f t="shared" si="0"/>
        <v>27</v>
      </c>
      <c r="B47" s="25"/>
      <c r="C47" s="26"/>
      <c r="D47" s="27"/>
      <c r="E47" s="28"/>
      <c r="F47" s="29"/>
      <c r="G47" s="27"/>
      <c r="H47" s="28"/>
      <c r="I47" s="29"/>
      <c r="J47" s="27"/>
      <c r="K47" s="28"/>
      <c r="L47" s="29"/>
      <c r="M47" s="27"/>
      <c r="N47" s="28"/>
      <c r="O47" s="30"/>
      <c r="P47" s="29"/>
      <c r="Q47" s="32"/>
    </row>
    <row r="48" spans="1:17" ht="24" customHeight="1" x14ac:dyDescent="0.15">
      <c r="A48" s="22">
        <f t="shared" si="0"/>
        <v>28</v>
      </c>
      <c r="B48" s="25"/>
      <c r="C48" s="26"/>
      <c r="D48" s="27"/>
      <c r="E48" s="28"/>
      <c r="F48" s="29"/>
      <c r="G48" s="27"/>
      <c r="H48" s="28"/>
      <c r="I48" s="29"/>
      <c r="J48" s="27"/>
      <c r="K48" s="28"/>
      <c r="L48" s="29"/>
      <c r="M48" s="27"/>
      <c r="N48" s="28"/>
      <c r="O48" s="30"/>
      <c r="P48" s="29"/>
      <c r="Q48" s="32"/>
    </row>
    <row r="49" spans="1:17" ht="24" customHeight="1" x14ac:dyDescent="0.15">
      <c r="A49" s="22">
        <f t="shared" si="0"/>
        <v>29</v>
      </c>
      <c r="B49" s="25"/>
      <c r="C49" s="26"/>
      <c r="D49" s="27"/>
      <c r="E49" s="28"/>
      <c r="F49" s="29"/>
      <c r="G49" s="27"/>
      <c r="H49" s="28"/>
      <c r="I49" s="29"/>
      <c r="J49" s="27"/>
      <c r="K49" s="28"/>
      <c r="L49" s="29"/>
      <c r="M49" s="27"/>
      <c r="N49" s="28"/>
      <c r="O49" s="30"/>
      <c r="P49" s="29"/>
      <c r="Q49" s="32"/>
    </row>
    <row r="50" spans="1:17" ht="24" customHeight="1" x14ac:dyDescent="0.15">
      <c r="A50" s="22">
        <f t="shared" si="0"/>
        <v>30</v>
      </c>
      <c r="B50" s="25"/>
      <c r="C50" s="26"/>
      <c r="D50" s="27"/>
      <c r="E50" s="28"/>
      <c r="F50" s="29"/>
      <c r="G50" s="27"/>
      <c r="H50" s="28"/>
      <c r="I50" s="29"/>
      <c r="J50" s="27"/>
      <c r="K50" s="28"/>
      <c r="L50" s="29"/>
      <c r="M50" s="27"/>
      <c r="N50" s="28"/>
      <c r="O50" s="30"/>
      <c r="P50" s="29"/>
      <c r="Q50" s="32"/>
    </row>
    <row r="51" spans="1:17" ht="24" customHeight="1" x14ac:dyDescent="0.15">
      <c r="A51" s="22">
        <f t="shared" si="0"/>
        <v>31</v>
      </c>
      <c r="B51" s="25"/>
      <c r="C51" s="26"/>
      <c r="D51" s="27"/>
      <c r="E51" s="28"/>
      <c r="F51" s="29"/>
      <c r="G51" s="27"/>
      <c r="H51" s="28"/>
      <c r="I51" s="29"/>
      <c r="J51" s="27"/>
      <c r="K51" s="28"/>
      <c r="L51" s="29"/>
      <c r="M51" s="27"/>
      <c r="N51" s="28"/>
      <c r="O51" s="30"/>
      <c r="P51" s="29"/>
      <c r="Q51" s="32"/>
    </row>
    <row r="52" spans="1:17" ht="24" customHeight="1" x14ac:dyDescent="0.15">
      <c r="A52" s="22">
        <f t="shared" si="0"/>
        <v>32</v>
      </c>
      <c r="B52" s="25"/>
      <c r="C52" s="26"/>
      <c r="D52" s="27"/>
      <c r="E52" s="28"/>
      <c r="F52" s="29"/>
      <c r="G52" s="27"/>
      <c r="H52" s="28"/>
      <c r="I52" s="29"/>
      <c r="J52" s="27"/>
      <c r="K52" s="28"/>
      <c r="L52" s="29"/>
      <c r="M52" s="27"/>
      <c r="N52" s="28"/>
      <c r="O52" s="30"/>
      <c r="P52" s="29"/>
      <c r="Q52" s="32"/>
    </row>
    <row r="53" spans="1:17" ht="24" customHeight="1" x14ac:dyDescent="0.15">
      <c r="A53" s="22">
        <f t="shared" ref="A53:A80" si="1">ROW(A53)-20</f>
        <v>33</v>
      </c>
      <c r="B53" s="25"/>
      <c r="C53" s="26"/>
      <c r="D53" s="27"/>
      <c r="E53" s="28"/>
      <c r="F53" s="29"/>
      <c r="G53" s="27"/>
      <c r="H53" s="28"/>
      <c r="I53" s="29"/>
      <c r="J53" s="27"/>
      <c r="K53" s="28"/>
      <c r="L53" s="29"/>
      <c r="M53" s="27"/>
      <c r="N53" s="28"/>
      <c r="O53" s="30"/>
      <c r="P53" s="29"/>
      <c r="Q53" s="32"/>
    </row>
    <row r="54" spans="1:17" ht="24" customHeight="1" x14ac:dyDescent="0.15">
      <c r="A54" s="22">
        <f t="shared" si="1"/>
        <v>34</v>
      </c>
      <c r="B54" s="25"/>
      <c r="C54" s="26"/>
      <c r="D54" s="27"/>
      <c r="E54" s="28"/>
      <c r="F54" s="29"/>
      <c r="G54" s="27"/>
      <c r="H54" s="28"/>
      <c r="I54" s="29"/>
      <c r="J54" s="27"/>
      <c r="K54" s="28"/>
      <c r="L54" s="29"/>
      <c r="M54" s="27"/>
      <c r="N54" s="28"/>
      <c r="O54" s="30"/>
      <c r="P54" s="29"/>
      <c r="Q54" s="32"/>
    </row>
    <row r="55" spans="1:17" ht="24" customHeight="1" x14ac:dyDescent="0.15">
      <c r="A55" s="22">
        <f t="shared" si="1"/>
        <v>35</v>
      </c>
      <c r="B55" s="25"/>
      <c r="C55" s="26"/>
      <c r="D55" s="27"/>
      <c r="E55" s="28"/>
      <c r="F55" s="29"/>
      <c r="G55" s="27"/>
      <c r="H55" s="28"/>
      <c r="I55" s="29"/>
      <c r="J55" s="27"/>
      <c r="K55" s="28"/>
      <c r="L55" s="29"/>
      <c r="M55" s="27"/>
      <c r="N55" s="28"/>
      <c r="O55" s="30"/>
      <c r="P55" s="29"/>
      <c r="Q55" s="32"/>
    </row>
    <row r="56" spans="1:17" ht="24" customHeight="1" x14ac:dyDescent="0.15">
      <c r="A56" s="22">
        <f t="shared" si="1"/>
        <v>36</v>
      </c>
      <c r="B56" s="25"/>
      <c r="C56" s="26"/>
      <c r="D56" s="27"/>
      <c r="E56" s="28"/>
      <c r="F56" s="29"/>
      <c r="G56" s="27"/>
      <c r="H56" s="28"/>
      <c r="I56" s="29"/>
      <c r="J56" s="27"/>
      <c r="K56" s="28"/>
      <c r="L56" s="29"/>
      <c r="M56" s="27"/>
      <c r="N56" s="28"/>
      <c r="O56" s="30"/>
      <c r="P56" s="29"/>
      <c r="Q56" s="32"/>
    </row>
    <row r="57" spans="1:17" ht="24" customHeight="1" x14ac:dyDescent="0.15">
      <c r="A57" s="22">
        <f t="shared" si="1"/>
        <v>37</v>
      </c>
      <c r="B57" s="25"/>
      <c r="C57" s="26"/>
      <c r="D57" s="27"/>
      <c r="E57" s="28"/>
      <c r="F57" s="29"/>
      <c r="G57" s="27"/>
      <c r="H57" s="28"/>
      <c r="I57" s="29"/>
      <c r="J57" s="27"/>
      <c r="K57" s="28"/>
      <c r="L57" s="29"/>
      <c r="M57" s="27"/>
      <c r="N57" s="28"/>
      <c r="O57" s="30"/>
      <c r="P57" s="29"/>
      <c r="Q57" s="32"/>
    </row>
    <row r="58" spans="1:17" ht="24" customHeight="1" x14ac:dyDescent="0.15">
      <c r="A58" s="22">
        <f t="shared" si="1"/>
        <v>38</v>
      </c>
      <c r="B58" s="25"/>
      <c r="C58" s="26"/>
      <c r="D58" s="27"/>
      <c r="E58" s="28"/>
      <c r="F58" s="29"/>
      <c r="G58" s="27"/>
      <c r="H58" s="28"/>
      <c r="I58" s="29"/>
      <c r="J58" s="27"/>
      <c r="K58" s="28"/>
      <c r="L58" s="29"/>
      <c r="M58" s="27"/>
      <c r="N58" s="28"/>
      <c r="O58" s="30"/>
      <c r="P58" s="29"/>
      <c r="Q58" s="32"/>
    </row>
    <row r="59" spans="1:17" ht="24" customHeight="1" x14ac:dyDescent="0.15">
      <c r="A59" s="22">
        <f t="shared" si="1"/>
        <v>39</v>
      </c>
      <c r="B59" s="25"/>
      <c r="C59" s="26"/>
      <c r="D59" s="27"/>
      <c r="E59" s="28"/>
      <c r="F59" s="29"/>
      <c r="G59" s="27"/>
      <c r="H59" s="28"/>
      <c r="I59" s="29"/>
      <c r="J59" s="27"/>
      <c r="K59" s="28"/>
      <c r="L59" s="29"/>
      <c r="M59" s="27"/>
      <c r="N59" s="28"/>
      <c r="O59" s="30"/>
      <c r="P59" s="29"/>
      <c r="Q59" s="32"/>
    </row>
    <row r="60" spans="1:17" ht="24" customHeight="1" x14ac:dyDescent="0.15">
      <c r="A60" s="58">
        <f t="shared" si="1"/>
        <v>40</v>
      </c>
      <c r="B60" s="59"/>
      <c r="C60" s="60"/>
      <c r="D60" s="61"/>
      <c r="E60" s="62"/>
      <c r="F60" s="63"/>
      <c r="G60" s="61"/>
      <c r="H60" s="62"/>
      <c r="I60" s="63"/>
      <c r="J60" s="61"/>
      <c r="K60" s="62"/>
      <c r="L60" s="63"/>
      <c r="M60" s="61"/>
      <c r="N60" s="62"/>
      <c r="O60" s="64"/>
      <c r="P60" s="63"/>
      <c r="Q60" s="65"/>
    </row>
    <row r="61" spans="1:17" ht="24" customHeight="1" x14ac:dyDescent="0.15">
      <c r="A61" s="15">
        <f t="shared" si="1"/>
        <v>41</v>
      </c>
      <c r="B61" s="51"/>
      <c r="C61" s="52"/>
      <c r="D61" s="53"/>
      <c r="E61" s="54"/>
      <c r="F61" s="55"/>
      <c r="G61" s="53"/>
      <c r="H61" s="54"/>
      <c r="I61" s="55"/>
      <c r="J61" s="53"/>
      <c r="K61" s="54"/>
      <c r="L61" s="55"/>
      <c r="M61" s="53"/>
      <c r="N61" s="54"/>
      <c r="O61" s="56"/>
      <c r="P61" s="55"/>
      <c r="Q61" s="57"/>
    </row>
    <row r="62" spans="1:17" ht="24" customHeight="1" x14ac:dyDescent="0.15">
      <c r="A62" s="22">
        <f t="shared" si="1"/>
        <v>42</v>
      </c>
      <c r="B62" s="25"/>
      <c r="C62" s="26"/>
      <c r="D62" s="27"/>
      <c r="E62" s="28"/>
      <c r="F62" s="29"/>
      <c r="G62" s="27"/>
      <c r="H62" s="28"/>
      <c r="I62" s="29"/>
      <c r="J62" s="27"/>
      <c r="K62" s="28"/>
      <c r="L62" s="29"/>
      <c r="M62" s="27"/>
      <c r="N62" s="28"/>
      <c r="O62" s="30"/>
      <c r="P62" s="29"/>
      <c r="Q62" s="32"/>
    </row>
    <row r="63" spans="1:17" ht="24" customHeight="1" x14ac:dyDescent="0.15">
      <c r="A63" s="22">
        <f t="shared" si="1"/>
        <v>43</v>
      </c>
      <c r="B63" s="25"/>
      <c r="C63" s="26"/>
      <c r="D63" s="27"/>
      <c r="E63" s="28"/>
      <c r="F63" s="29"/>
      <c r="G63" s="27"/>
      <c r="H63" s="28"/>
      <c r="I63" s="29"/>
      <c r="J63" s="27"/>
      <c r="K63" s="28"/>
      <c r="L63" s="29"/>
      <c r="M63" s="27"/>
      <c r="N63" s="28"/>
      <c r="O63" s="30"/>
      <c r="P63" s="29"/>
      <c r="Q63" s="32"/>
    </row>
    <row r="64" spans="1:17" ht="24" customHeight="1" x14ac:dyDescent="0.15">
      <c r="A64" s="22">
        <f t="shared" si="1"/>
        <v>44</v>
      </c>
      <c r="B64" s="25"/>
      <c r="C64" s="26"/>
      <c r="D64" s="27"/>
      <c r="E64" s="28"/>
      <c r="F64" s="29"/>
      <c r="G64" s="27"/>
      <c r="H64" s="28"/>
      <c r="I64" s="29"/>
      <c r="J64" s="27"/>
      <c r="K64" s="28"/>
      <c r="L64" s="29"/>
      <c r="M64" s="27"/>
      <c r="N64" s="28"/>
      <c r="O64" s="30"/>
      <c r="P64" s="29"/>
      <c r="Q64" s="32"/>
    </row>
    <row r="65" spans="1:17" ht="24" customHeight="1" x14ac:dyDescent="0.15">
      <c r="A65" s="22">
        <f t="shared" si="1"/>
        <v>45</v>
      </c>
      <c r="B65" s="25"/>
      <c r="C65" s="26"/>
      <c r="D65" s="27"/>
      <c r="E65" s="28"/>
      <c r="F65" s="29"/>
      <c r="G65" s="27"/>
      <c r="H65" s="28"/>
      <c r="I65" s="29"/>
      <c r="J65" s="27"/>
      <c r="K65" s="28"/>
      <c r="L65" s="29"/>
      <c r="M65" s="27"/>
      <c r="N65" s="28"/>
      <c r="O65" s="30"/>
      <c r="P65" s="29"/>
      <c r="Q65" s="32"/>
    </row>
    <row r="66" spans="1:17" ht="24" customHeight="1" x14ac:dyDescent="0.15">
      <c r="A66" s="22">
        <f t="shared" si="1"/>
        <v>46</v>
      </c>
      <c r="B66" s="25"/>
      <c r="C66" s="26"/>
      <c r="D66" s="27"/>
      <c r="E66" s="28"/>
      <c r="F66" s="29"/>
      <c r="G66" s="27"/>
      <c r="H66" s="28"/>
      <c r="I66" s="29"/>
      <c r="J66" s="27"/>
      <c r="K66" s="28"/>
      <c r="L66" s="29"/>
      <c r="M66" s="27"/>
      <c r="N66" s="28"/>
      <c r="O66" s="30"/>
      <c r="P66" s="29"/>
      <c r="Q66" s="32"/>
    </row>
    <row r="67" spans="1:17" ht="24" customHeight="1" x14ac:dyDescent="0.15">
      <c r="A67" s="22">
        <f t="shared" si="1"/>
        <v>47</v>
      </c>
      <c r="B67" s="25"/>
      <c r="C67" s="26"/>
      <c r="D67" s="27"/>
      <c r="E67" s="28"/>
      <c r="F67" s="29"/>
      <c r="G67" s="27"/>
      <c r="H67" s="28"/>
      <c r="I67" s="29"/>
      <c r="J67" s="27"/>
      <c r="K67" s="28"/>
      <c r="L67" s="29"/>
      <c r="M67" s="27"/>
      <c r="N67" s="28"/>
      <c r="O67" s="30"/>
      <c r="P67" s="29"/>
      <c r="Q67" s="32"/>
    </row>
    <row r="68" spans="1:17" ht="24" customHeight="1" x14ac:dyDescent="0.15">
      <c r="A68" s="22">
        <f t="shared" si="1"/>
        <v>48</v>
      </c>
      <c r="B68" s="25"/>
      <c r="C68" s="26"/>
      <c r="D68" s="27"/>
      <c r="E68" s="28"/>
      <c r="F68" s="29"/>
      <c r="G68" s="27"/>
      <c r="H68" s="28"/>
      <c r="I68" s="29"/>
      <c r="J68" s="27"/>
      <c r="K68" s="28"/>
      <c r="L68" s="29"/>
      <c r="M68" s="27"/>
      <c r="N68" s="28"/>
      <c r="O68" s="30"/>
      <c r="P68" s="29"/>
      <c r="Q68" s="32"/>
    </row>
    <row r="69" spans="1:17" ht="24" customHeight="1" x14ac:dyDescent="0.15">
      <c r="A69" s="22">
        <f t="shared" si="1"/>
        <v>49</v>
      </c>
      <c r="B69" s="25"/>
      <c r="C69" s="26"/>
      <c r="D69" s="27"/>
      <c r="E69" s="28"/>
      <c r="F69" s="29"/>
      <c r="G69" s="27"/>
      <c r="H69" s="28"/>
      <c r="I69" s="29"/>
      <c r="J69" s="27"/>
      <c r="K69" s="28"/>
      <c r="L69" s="29"/>
      <c r="M69" s="27"/>
      <c r="N69" s="28"/>
      <c r="O69" s="30"/>
      <c r="P69" s="29"/>
      <c r="Q69" s="32"/>
    </row>
    <row r="70" spans="1:17" ht="24" customHeight="1" x14ac:dyDescent="0.15">
      <c r="A70" s="22">
        <f t="shared" si="1"/>
        <v>50</v>
      </c>
      <c r="B70" s="25"/>
      <c r="C70" s="26"/>
      <c r="D70" s="27"/>
      <c r="E70" s="28"/>
      <c r="F70" s="29"/>
      <c r="G70" s="27"/>
      <c r="H70" s="28"/>
      <c r="I70" s="29"/>
      <c r="J70" s="27"/>
      <c r="K70" s="28"/>
      <c r="L70" s="29"/>
      <c r="M70" s="27"/>
      <c r="N70" s="28"/>
      <c r="O70" s="30"/>
      <c r="P70" s="29"/>
      <c r="Q70" s="32"/>
    </row>
    <row r="71" spans="1:17" ht="24" customHeight="1" x14ac:dyDescent="0.15">
      <c r="A71" s="22">
        <f t="shared" si="1"/>
        <v>51</v>
      </c>
      <c r="B71" s="25"/>
      <c r="C71" s="26"/>
      <c r="D71" s="27"/>
      <c r="E71" s="28"/>
      <c r="F71" s="29"/>
      <c r="G71" s="27"/>
      <c r="H71" s="28"/>
      <c r="I71" s="29"/>
      <c r="J71" s="27"/>
      <c r="K71" s="28"/>
      <c r="L71" s="29"/>
      <c r="M71" s="27"/>
      <c r="N71" s="28"/>
      <c r="O71" s="30"/>
      <c r="P71" s="29"/>
      <c r="Q71" s="32"/>
    </row>
    <row r="72" spans="1:17" ht="24" customHeight="1" x14ac:dyDescent="0.15">
      <c r="A72" s="22">
        <f t="shared" si="1"/>
        <v>52</v>
      </c>
      <c r="B72" s="25"/>
      <c r="C72" s="26"/>
      <c r="D72" s="27"/>
      <c r="E72" s="28"/>
      <c r="F72" s="29"/>
      <c r="G72" s="27"/>
      <c r="H72" s="28"/>
      <c r="I72" s="29"/>
      <c r="J72" s="27"/>
      <c r="K72" s="28"/>
      <c r="L72" s="29"/>
      <c r="M72" s="27"/>
      <c r="N72" s="28"/>
      <c r="O72" s="30"/>
      <c r="P72" s="29"/>
      <c r="Q72" s="32"/>
    </row>
    <row r="73" spans="1:17" ht="24" customHeight="1" x14ac:dyDescent="0.15">
      <c r="A73" s="22">
        <f t="shared" si="1"/>
        <v>53</v>
      </c>
      <c r="B73" s="25"/>
      <c r="C73" s="26"/>
      <c r="D73" s="27"/>
      <c r="E73" s="28"/>
      <c r="F73" s="29"/>
      <c r="G73" s="27"/>
      <c r="H73" s="28"/>
      <c r="I73" s="29"/>
      <c r="J73" s="27"/>
      <c r="K73" s="28"/>
      <c r="L73" s="29"/>
      <c r="M73" s="27"/>
      <c r="N73" s="28"/>
      <c r="O73" s="30"/>
      <c r="P73" s="29"/>
      <c r="Q73" s="32"/>
    </row>
    <row r="74" spans="1:17" ht="24" customHeight="1" x14ac:dyDescent="0.15">
      <c r="A74" s="22">
        <f t="shared" si="1"/>
        <v>54</v>
      </c>
      <c r="B74" s="25"/>
      <c r="C74" s="26"/>
      <c r="D74" s="27"/>
      <c r="E74" s="28"/>
      <c r="F74" s="29"/>
      <c r="G74" s="27"/>
      <c r="H74" s="28"/>
      <c r="I74" s="29"/>
      <c r="J74" s="27"/>
      <c r="K74" s="28"/>
      <c r="L74" s="29"/>
      <c r="M74" s="27"/>
      <c r="N74" s="28"/>
      <c r="O74" s="30"/>
      <c r="P74" s="29"/>
      <c r="Q74" s="32"/>
    </row>
    <row r="75" spans="1:17" ht="24" customHeight="1" x14ac:dyDescent="0.15">
      <c r="A75" s="22">
        <f t="shared" si="1"/>
        <v>55</v>
      </c>
      <c r="B75" s="25"/>
      <c r="C75" s="26"/>
      <c r="D75" s="27"/>
      <c r="E75" s="28"/>
      <c r="F75" s="29"/>
      <c r="G75" s="27"/>
      <c r="H75" s="28"/>
      <c r="I75" s="29"/>
      <c r="J75" s="27"/>
      <c r="K75" s="28"/>
      <c r="L75" s="29"/>
      <c r="M75" s="27"/>
      <c r="N75" s="28"/>
      <c r="O75" s="30"/>
      <c r="P75" s="29"/>
      <c r="Q75" s="32"/>
    </row>
    <row r="76" spans="1:17" ht="24" customHeight="1" x14ac:dyDescent="0.15">
      <c r="A76" s="22">
        <f t="shared" si="1"/>
        <v>56</v>
      </c>
      <c r="B76" s="25"/>
      <c r="C76" s="26"/>
      <c r="D76" s="27"/>
      <c r="E76" s="28"/>
      <c r="F76" s="29"/>
      <c r="G76" s="27"/>
      <c r="H76" s="28"/>
      <c r="I76" s="29"/>
      <c r="J76" s="27"/>
      <c r="K76" s="28"/>
      <c r="L76" s="29"/>
      <c r="M76" s="27"/>
      <c r="N76" s="28"/>
      <c r="O76" s="30"/>
      <c r="P76" s="29"/>
      <c r="Q76" s="32"/>
    </row>
    <row r="77" spans="1:17" ht="24" customHeight="1" x14ac:dyDescent="0.15">
      <c r="A77" s="22">
        <f t="shared" si="1"/>
        <v>57</v>
      </c>
      <c r="B77" s="25"/>
      <c r="C77" s="26"/>
      <c r="D77" s="27"/>
      <c r="E77" s="28"/>
      <c r="F77" s="29"/>
      <c r="G77" s="27"/>
      <c r="H77" s="28"/>
      <c r="I77" s="29"/>
      <c r="J77" s="27"/>
      <c r="K77" s="28"/>
      <c r="L77" s="29"/>
      <c r="M77" s="27"/>
      <c r="N77" s="28"/>
      <c r="O77" s="30"/>
      <c r="P77" s="29"/>
      <c r="Q77" s="32"/>
    </row>
    <row r="78" spans="1:17" ht="24" customHeight="1" x14ac:dyDescent="0.15">
      <c r="A78" s="22">
        <f t="shared" si="1"/>
        <v>58</v>
      </c>
      <c r="B78" s="25"/>
      <c r="C78" s="26"/>
      <c r="D78" s="27"/>
      <c r="E78" s="28"/>
      <c r="F78" s="29"/>
      <c r="G78" s="27"/>
      <c r="H78" s="28"/>
      <c r="I78" s="29"/>
      <c r="J78" s="27"/>
      <c r="K78" s="28"/>
      <c r="L78" s="29"/>
      <c r="M78" s="27"/>
      <c r="N78" s="28"/>
      <c r="O78" s="30"/>
      <c r="P78" s="29"/>
      <c r="Q78" s="32"/>
    </row>
    <row r="79" spans="1:17" ht="24" customHeight="1" x14ac:dyDescent="0.15">
      <c r="A79" s="22">
        <f t="shared" si="1"/>
        <v>59</v>
      </c>
      <c r="B79" s="25"/>
      <c r="C79" s="26"/>
      <c r="D79" s="27"/>
      <c r="E79" s="28"/>
      <c r="F79" s="29"/>
      <c r="G79" s="27"/>
      <c r="H79" s="28"/>
      <c r="I79" s="29"/>
      <c r="J79" s="27"/>
      <c r="K79" s="28"/>
      <c r="L79" s="29"/>
      <c r="M79" s="27"/>
      <c r="N79" s="28"/>
      <c r="O79" s="30"/>
      <c r="P79" s="29"/>
      <c r="Q79" s="32"/>
    </row>
    <row r="80" spans="1:17" ht="24" customHeight="1" x14ac:dyDescent="0.15">
      <c r="A80" s="58">
        <f t="shared" si="1"/>
        <v>60</v>
      </c>
      <c r="B80" s="59"/>
      <c r="C80" s="60"/>
      <c r="D80" s="61"/>
      <c r="E80" s="62"/>
      <c r="F80" s="63"/>
      <c r="G80" s="61"/>
      <c r="H80" s="62"/>
      <c r="I80" s="63"/>
      <c r="J80" s="61"/>
      <c r="K80" s="62"/>
      <c r="L80" s="63"/>
      <c r="M80" s="61"/>
      <c r="N80" s="62"/>
      <c r="O80" s="64"/>
      <c r="P80" s="63"/>
      <c r="Q80" s="65"/>
    </row>
    <row r="81" spans="1:17" ht="24" customHeight="1" x14ac:dyDescent="0.15">
      <c r="A81" s="66" t="s">
        <v>27</v>
      </c>
      <c r="B81" s="67">
        <f>SUBTOTAL(103,テーブル1[被保険者番号])</f>
        <v>0</v>
      </c>
      <c r="C81" s="68"/>
      <c r="D81" s="69">
        <f>SUBTOTAL(109,テーブル1[請求予防])</f>
        <v>0</v>
      </c>
      <c r="E81" s="70">
        <f>SUBTOTAL(109,テーブル1[初回予防])</f>
        <v>0</v>
      </c>
      <c r="F81" s="71">
        <f>SUBTOTAL(109,テーブル1[委託予防])</f>
        <v>0</v>
      </c>
      <c r="G81" s="69">
        <f>SUBTOTAL(109,テーブル1[請求 ｹｱＡ])</f>
        <v>0</v>
      </c>
      <c r="H81" s="70">
        <f>SUBTOTAL(109,テーブル1[初回 ｹｱＡ])</f>
        <v>0</v>
      </c>
      <c r="I81" s="72">
        <f>SUBTOTAL(109,テーブル1[委託 ｹｱＡ])</f>
        <v>0</v>
      </c>
      <c r="J81" s="69">
        <f>SUBTOTAL(109,テーブル1[請求 ｹｱＢ])</f>
        <v>0</v>
      </c>
      <c r="K81" s="70">
        <f>SUBTOTAL(109,テーブル1[初回 ｹｱＢ])</f>
        <v>0</v>
      </c>
      <c r="L81" s="72">
        <f>SUBTOTAL(109,テーブル1[委託 ｹｱＢ])</f>
        <v>0</v>
      </c>
      <c r="M81" s="69">
        <f>SUBTOTAL(109,テーブル1[入院未請])</f>
        <v>0</v>
      </c>
      <c r="N81" s="70">
        <f>SUBTOTAL(109,テーブル1[区分変更])</f>
        <v>0</v>
      </c>
      <c r="O81" s="73">
        <f>SUBTOTAL(109,テーブル1[転居死亡])</f>
        <v>0</v>
      </c>
      <c r="P81" s="71">
        <f>SUBTOTAL(109,テーブル1[他　未請])</f>
        <v>0</v>
      </c>
      <c r="Q81" s="74"/>
    </row>
  </sheetData>
  <sheetProtection sheet="1" objects="1" scenarios="1" selectLockedCells="1" sort="0"/>
  <mergeCells count="25">
    <mergeCell ref="N1:P1"/>
    <mergeCell ref="N2:P2"/>
    <mergeCell ref="N3:P3"/>
    <mergeCell ref="O5:P5"/>
    <mergeCell ref="A9:Q9"/>
    <mergeCell ref="P6:Q6"/>
    <mergeCell ref="P7:Q7"/>
    <mergeCell ref="M5:N5"/>
    <mergeCell ref="L6:O6"/>
    <mergeCell ref="L7:O7"/>
    <mergeCell ref="A3:E3"/>
    <mergeCell ref="A6:B6"/>
    <mergeCell ref="A7:B7"/>
    <mergeCell ref="A18:C19"/>
    <mergeCell ref="M18:Q19"/>
    <mergeCell ref="D19:F19"/>
    <mergeCell ref="G19:I19"/>
    <mergeCell ref="J19:L19"/>
    <mergeCell ref="D18:L18"/>
    <mergeCell ref="A11:C11"/>
    <mergeCell ref="C6:K6"/>
    <mergeCell ref="C7:K7"/>
    <mergeCell ref="F5:G5"/>
    <mergeCell ref="H5:I5"/>
    <mergeCell ref="A10:Q10"/>
  </mergeCells>
  <phoneticPr fontId="2"/>
  <dataValidations disablePrompts="1" count="3">
    <dataValidation type="list" allowBlank="1" showInputMessage="1" sqref="J5">
      <formula1>"1,2,3,4,5,6,7,8,9,10,11,12,13,14,15,16,17,18,19,20,21,22,23,24,25,26,27,28,29,30,31"</formula1>
    </dataValidation>
    <dataValidation type="list" allowBlank="1" showInputMessage="1" sqref="L5">
      <formula1>"1,2,3,4,5,6,7,8,9,10,11,12"</formula1>
    </dataValidation>
    <dataValidation type="list" allowBlank="1" showInputMessage="1" sqref="D21:P80">
      <formula1>"1"</formula1>
    </dataValidation>
  </dataValidations>
  <pageMargins left="0.78740157480314965" right="0.19685039370078741" top="0.39370078740157483" bottom="0.59055118110236227" header="0.31496062992125984" footer="0.31496062992125984"/>
  <pageSetup paperSize="9"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40"/>
  <sheetViews>
    <sheetView tabSelected="1" showRuler="0" view="pageLayout" topLeftCell="A19" zoomScaleNormal="100" workbookViewId="0">
      <selection activeCell="N26" sqref="N26"/>
    </sheetView>
  </sheetViews>
  <sheetFormatPr defaultRowHeight="24" customHeight="1" x14ac:dyDescent="0.15"/>
  <cols>
    <col min="1" max="1" width="3.75" style="1" customWidth="1"/>
    <col min="2" max="3" width="14.25" style="1" customWidth="1"/>
    <col min="4" max="16" width="3.75" style="1" customWidth="1"/>
    <col min="17" max="17" width="11.375" style="1" customWidth="1"/>
    <col min="18" max="16384" width="9" style="1"/>
  </cols>
  <sheetData>
    <row r="1" spans="1:17" ht="11.2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M1" s="5"/>
      <c r="N1" s="100" t="s">
        <v>0</v>
      </c>
      <c r="O1" s="100"/>
      <c r="P1" s="100"/>
      <c r="Q1" s="49">
        <v>2021.1</v>
      </c>
    </row>
    <row r="2" spans="1:17" ht="11.2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M2" s="5"/>
      <c r="N2" s="101" t="s">
        <v>6</v>
      </c>
      <c r="O2" s="102"/>
      <c r="P2" s="103"/>
      <c r="Q2" s="7" t="s">
        <v>1</v>
      </c>
    </row>
    <row r="3" spans="1:17" ht="24" customHeight="1" x14ac:dyDescent="0.15">
      <c r="A3" s="121" t="s">
        <v>7</v>
      </c>
      <c r="B3" s="121"/>
      <c r="C3" s="121"/>
      <c r="D3" s="121"/>
      <c r="E3" s="121"/>
      <c r="F3" s="3"/>
      <c r="G3" s="5"/>
      <c r="H3" s="5"/>
      <c r="I3" s="5"/>
      <c r="J3" s="5"/>
      <c r="M3" s="5"/>
      <c r="N3" s="104"/>
      <c r="O3" s="105"/>
      <c r="P3" s="106"/>
      <c r="Q3" s="8"/>
    </row>
    <row r="4" spans="1:17" ht="1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24" customHeight="1" x14ac:dyDescent="0.15">
      <c r="A5" s="5"/>
      <c r="B5" s="5"/>
      <c r="C5" s="5"/>
      <c r="D5" s="5"/>
      <c r="E5" s="5"/>
      <c r="F5" s="84" t="s">
        <v>4</v>
      </c>
      <c r="G5" s="85"/>
      <c r="H5" s="86" t="s">
        <v>2</v>
      </c>
      <c r="I5" s="87"/>
      <c r="J5" s="33">
        <v>3</v>
      </c>
      <c r="K5" s="23" t="s">
        <v>3</v>
      </c>
      <c r="L5" s="33">
        <v>10</v>
      </c>
      <c r="M5" s="114" t="s">
        <v>5</v>
      </c>
      <c r="N5" s="115"/>
      <c r="O5" s="107" t="s">
        <v>8</v>
      </c>
      <c r="P5" s="85"/>
      <c r="Q5" s="42">
        <v>1</v>
      </c>
    </row>
    <row r="6" spans="1:17" ht="28.5" customHeight="1" x14ac:dyDescent="0.15">
      <c r="A6" s="122" t="s">
        <v>17</v>
      </c>
      <c r="B6" s="123"/>
      <c r="C6" s="78" t="s">
        <v>58</v>
      </c>
      <c r="D6" s="79"/>
      <c r="E6" s="79"/>
      <c r="F6" s="79"/>
      <c r="G6" s="79"/>
      <c r="H6" s="79"/>
      <c r="I6" s="79"/>
      <c r="J6" s="79"/>
      <c r="K6" s="80"/>
      <c r="L6" s="111" t="s">
        <v>9</v>
      </c>
      <c r="M6" s="116"/>
      <c r="N6" s="116"/>
      <c r="O6" s="117"/>
      <c r="P6" s="111" t="s">
        <v>10</v>
      </c>
      <c r="Q6" s="112"/>
    </row>
    <row r="7" spans="1:17" ht="24" customHeight="1" x14ac:dyDescent="0.15">
      <c r="A7" s="126">
        <v>2970500050</v>
      </c>
      <c r="B7" s="127"/>
      <c r="C7" s="128" t="s">
        <v>59</v>
      </c>
      <c r="D7" s="129"/>
      <c r="E7" s="129"/>
      <c r="F7" s="129"/>
      <c r="G7" s="129"/>
      <c r="H7" s="129"/>
      <c r="I7" s="129"/>
      <c r="J7" s="129"/>
      <c r="K7" s="130"/>
      <c r="L7" s="131">
        <v>29003456</v>
      </c>
      <c r="M7" s="132"/>
      <c r="N7" s="132"/>
      <c r="O7" s="133"/>
      <c r="P7" s="128" t="s">
        <v>42</v>
      </c>
      <c r="Q7" s="134"/>
    </row>
    <row r="8" spans="1:17" ht="1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ht="24" customHeight="1" x14ac:dyDescent="0.15">
      <c r="A9" s="135" t="s">
        <v>18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7"/>
    </row>
    <row r="10" spans="1:17" ht="24" customHeight="1" x14ac:dyDescent="0.15">
      <c r="A10" s="138" t="s">
        <v>57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40"/>
    </row>
    <row r="11" spans="1:17" ht="24" customHeight="1" x14ac:dyDescent="0.15">
      <c r="A11" s="75" t="s">
        <v>23</v>
      </c>
      <c r="B11" s="76"/>
      <c r="C11" s="77"/>
      <c r="D11" s="43">
        <v>2</v>
      </c>
      <c r="E11" s="44" t="s">
        <v>43</v>
      </c>
      <c r="F11" s="42">
        <v>1</v>
      </c>
      <c r="G11" s="43">
        <v>2</v>
      </c>
      <c r="H11" s="44">
        <v>1</v>
      </c>
      <c r="I11" s="50">
        <v>1</v>
      </c>
      <c r="J11" s="43" t="s">
        <v>43</v>
      </c>
      <c r="K11" s="44" t="s">
        <v>43</v>
      </c>
      <c r="L11" s="50" t="s">
        <v>43</v>
      </c>
      <c r="M11" s="45" t="s">
        <v>43</v>
      </c>
      <c r="N11" s="44">
        <v>1</v>
      </c>
      <c r="O11" s="46">
        <v>1</v>
      </c>
      <c r="P11" s="42" t="s">
        <v>43</v>
      </c>
      <c r="Q11" s="47" t="s">
        <v>44</v>
      </c>
    </row>
    <row r="12" spans="1:17" ht="15" customHeight="1" x14ac:dyDescent="0.1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ht="15" customHeight="1" x14ac:dyDescent="0.15">
      <c r="A13" s="5" t="s">
        <v>21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15">
      <c r="A14" s="5" t="s">
        <v>20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15">
      <c r="A15" s="5" t="s">
        <v>22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15">
      <c r="A16" s="5" t="s">
        <v>26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customHeight="1" x14ac:dyDescent="0.15">
      <c r="A17" s="5" t="s">
        <v>36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customHeight="1" x14ac:dyDescent="0.15">
      <c r="A18" s="91" t="s">
        <v>11</v>
      </c>
      <c r="B18" s="92"/>
      <c r="C18" s="93"/>
      <c r="D18" s="97" t="s">
        <v>19</v>
      </c>
      <c r="E18" s="98"/>
      <c r="F18" s="98"/>
      <c r="G18" s="98"/>
      <c r="H18" s="98"/>
      <c r="I18" s="98"/>
      <c r="J18" s="98"/>
      <c r="K18" s="98"/>
      <c r="L18" s="99"/>
      <c r="M18" s="91" t="s">
        <v>15</v>
      </c>
      <c r="N18" s="92"/>
      <c r="O18" s="92"/>
      <c r="P18" s="92"/>
      <c r="Q18" s="93"/>
    </row>
    <row r="19" spans="1:17" ht="15" customHeight="1" x14ac:dyDescent="0.15">
      <c r="A19" s="94"/>
      <c r="B19" s="95"/>
      <c r="C19" s="96"/>
      <c r="D19" s="97" t="s">
        <v>12</v>
      </c>
      <c r="E19" s="98"/>
      <c r="F19" s="99"/>
      <c r="G19" s="97" t="s">
        <v>13</v>
      </c>
      <c r="H19" s="98"/>
      <c r="I19" s="99"/>
      <c r="J19" s="97" t="s">
        <v>14</v>
      </c>
      <c r="K19" s="98"/>
      <c r="L19" s="99"/>
      <c r="M19" s="94"/>
      <c r="N19" s="95"/>
      <c r="O19" s="95"/>
      <c r="P19" s="95"/>
      <c r="Q19" s="96"/>
    </row>
    <row r="20" spans="1:17" ht="24" customHeight="1" x14ac:dyDescent="0.15">
      <c r="A20" s="15" t="s">
        <v>35</v>
      </c>
      <c r="B20" s="16" t="s">
        <v>16</v>
      </c>
      <c r="C20" s="17" t="s">
        <v>24</v>
      </c>
      <c r="D20" s="18" t="s">
        <v>29</v>
      </c>
      <c r="E20" s="19" t="s">
        <v>30</v>
      </c>
      <c r="F20" s="20" t="s">
        <v>31</v>
      </c>
      <c r="G20" s="18" t="s">
        <v>37</v>
      </c>
      <c r="H20" s="19" t="s">
        <v>38</v>
      </c>
      <c r="I20" s="20" t="s">
        <v>61</v>
      </c>
      <c r="J20" s="18" t="s">
        <v>39</v>
      </c>
      <c r="K20" s="19" t="s">
        <v>40</v>
      </c>
      <c r="L20" s="19" t="s">
        <v>62</v>
      </c>
      <c r="M20" s="18" t="s">
        <v>32</v>
      </c>
      <c r="N20" s="19" t="s">
        <v>34</v>
      </c>
      <c r="O20" s="19" t="s">
        <v>28</v>
      </c>
      <c r="P20" s="20" t="s">
        <v>33</v>
      </c>
      <c r="Q20" s="21" t="s">
        <v>25</v>
      </c>
    </row>
    <row r="21" spans="1:17" ht="24" customHeight="1" x14ac:dyDescent="0.15">
      <c r="A21" s="22">
        <v>1</v>
      </c>
      <c r="B21" s="34" t="s">
        <v>45</v>
      </c>
      <c r="C21" s="35" t="s" ph="1">
        <v>46</v>
      </c>
      <c r="D21" s="36"/>
      <c r="E21" s="37"/>
      <c r="F21" s="38"/>
      <c r="G21" s="36"/>
      <c r="H21" s="37"/>
      <c r="I21" s="38"/>
      <c r="J21" s="36"/>
      <c r="K21" s="37"/>
      <c r="L21" s="38"/>
      <c r="M21" s="36"/>
      <c r="N21" s="37"/>
      <c r="O21" s="39">
        <v>1</v>
      </c>
      <c r="P21" s="38"/>
      <c r="Q21" s="40" t="s">
        <v>63</v>
      </c>
    </row>
    <row r="22" spans="1:17" ht="24" customHeight="1" x14ac:dyDescent="0.15">
      <c r="A22" s="22">
        <v>2</v>
      </c>
      <c r="B22" s="34" t="s">
        <v>47</v>
      </c>
      <c r="C22" s="35" t="s" ph="1">
        <v>48</v>
      </c>
      <c r="D22" s="36">
        <v>1</v>
      </c>
      <c r="E22" s="37"/>
      <c r="F22" s="38">
        <v>1</v>
      </c>
      <c r="G22" s="36"/>
      <c r="H22" s="37"/>
      <c r="I22" s="38"/>
      <c r="J22" s="36"/>
      <c r="K22" s="37"/>
      <c r="L22" s="38"/>
      <c r="M22" s="36"/>
      <c r="N22" s="37"/>
      <c r="O22" s="39"/>
      <c r="P22" s="38"/>
      <c r="Q22" s="41"/>
    </row>
    <row r="23" spans="1:17" ht="24" customHeight="1" x14ac:dyDescent="0.15">
      <c r="A23" s="22">
        <v>3</v>
      </c>
      <c r="B23" s="34" t="s">
        <v>49</v>
      </c>
      <c r="C23" s="35" t="s" ph="1">
        <v>50</v>
      </c>
      <c r="D23" s="36">
        <v>1</v>
      </c>
      <c r="E23" s="37"/>
      <c r="F23" s="38"/>
      <c r="G23" s="36"/>
      <c r="H23" s="37"/>
      <c r="I23" s="38"/>
      <c r="J23" s="36"/>
      <c r="K23" s="37"/>
      <c r="L23" s="38"/>
      <c r="M23" s="36"/>
      <c r="N23" s="37"/>
      <c r="O23" s="39"/>
      <c r="P23" s="38"/>
      <c r="Q23" s="41"/>
    </row>
    <row r="24" spans="1:17" ht="24" customHeight="1" x14ac:dyDescent="0.15">
      <c r="A24" s="22">
        <v>4</v>
      </c>
      <c r="B24" s="34" t="s">
        <v>51</v>
      </c>
      <c r="C24" s="35" t="s" ph="1">
        <v>52</v>
      </c>
      <c r="D24" s="36"/>
      <c r="E24" s="37"/>
      <c r="F24" s="38"/>
      <c r="G24" s="36"/>
      <c r="H24" s="37"/>
      <c r="I24" s="38"/>
      <c r="J24" s="36"/>
      <c r="K24" s="37"/>
      <c r="L24" s="38"/>
      <c r="M24" s="36"/>
      <c r="N24" s="37">
        <v>1</v>
      </c>
      <c r="O24" s="39"/>
      <c r="P24" s="38"/>
      <c r="Q24" s="40" t="s">
        <v>64</v>
      </c>
    </row>
    <row r="25" spans="1:17" ht="24" customHeight="1" x14ac:dyDescent="0.15">
      <c r="A25" s="22">
        <v>5</v>
      </c>
      <c r="B25" s="34" t="s">
        <v>53</v>
      </c>
      <c r="C25" s="35" t="s" ph="1">
        <v>54</v>
      </c>
      <c r="D25" s="36"/>
      <c r="E25" s="37"/>
      <c r="F25" s="38"/>
      <c r="G25" s="36">
        <v>1</v>
      </c>
      <c r="H25" s="37"/>
      <c r="I25" s="38"/>
      <c r="J25" s="36"/>
      <c r="K25" s="37"/>
      <c r="L25" s="38"/>
      <c r="M25" s="36"/>
      <c r="N25" s="37"/>
      <c r="O25" s="39"/>
      <c r="P25" s="38"/>
      <c r="Q25" s="41"/>
    </row>
    <row r="26" spans="1:17" ht="24" customHeight="1" x14ac:dyDescent="0.15">
      <c r="A26" s="22">
        <v>6</v>
      </c>
      <c r="B26" s="34" t="s">
        <v>55</v>
      </c>
      <c r="C26" s="35" t="s" ph="1">
        <v>56</v>
      </c>
      <c r="D26" s="36"/>
      <c r="E26" s="37"/>
      <c r="F26" s="38"/>
      <c r="G26" s="36">
        <v>1</v>
      </c>
      <c r="H26" s="37">
        <v>1</v>
      </c>
      <c r="I26" s="38">
        <v>1</v>
      </c>
      <c r="J26" s="36"/>
      <c r="K26" s="37"/>
      <c r="L26" s="38"/>
      <c r="M26" s="36"/>
      <c r="N26" s="37"/>
      <c r="O26" s="39"/>
      <c r="P26" s="38"/>
      <c r="Q26" s="41"/>
    </row>
    <row r="27" spans="1:17" ht="24" customHeight="1" x14ac:dyDescent="0.15">
      <c r="A27" s="22">
        <v>7</v>
      </c>
      <c r="B27" s="34"/>
      <c r="C27" s="35"/>
      <c r="D27" s="36"/>
      <c r="E27" s="37"/>
      <c r="F27" s="38"/>
      <c r="G27" s="36"/>
      <c r="H27" s="37"/>
      <c r="I27" s="38"/>
      <c r="J27" s="36"/>
      <c r="K27" s="37"/>
      <c r="L27" s="38"/>
      <c r="M27" s="36"/>
      <c r="N27" s="37"/>
      <c r="O27" s="39"/>
      <c r="P27" s="38"/>
      <c r="Q27" s="41"/>
    </row>
    <row r="28" spans="1:17" ht="24" customHeight="1" x14ac:dyDescent="0.15">
      <c r="A28" s="22">
        <v>8</v>
      </c>
      <c r="B28" s="34"/>
      <c r="C28" s="35"/>
      <c r="D28" s="36"/>
      <c r="E28" s="37"/>
      <c r="F28" s="38"/>
      <c r="G28" s="36"/>
      <c r="H28" s="37"/>
      <c r="I28" s="38"/>
      <c r="J28" s="36"/>
      <c r="K28" s="37"/>
      <c r="L28" s="38"/>
      <c r="M28" s="36"/>
      <c r="N28" s="37"/>
      <c r="O28" s="39"/>
      <c r="P28" s="38"/>
      <c r="Q28" s="41"/>
    </row>
    <row r="29" spans="1:17" ht="24" customHeight="1" x14ac:dyDescent="0.15">
      <c r="A29" s="22">
        <v>9</v>
      </c>
      <c r="B29" s="34"/>
      <c r="C29" s="35"/>
      <c r="D29" s="36"/>
      <c r="E29" s="37"/>
      <c r="F29" s="38"/>
      <c r="G29" s="36"/>
      <c r="H29" s="37"/>
      <c r="I29" s="38"/>
      <c r="J29" s="36"/>
      <c r="K29" s="37"/>
      <c r="L29" s="38"/>
      <c r="M29" s="36"/>
      <c r="N29" s="37"/>
      <c r="O29" s="39"/>
      <c r="P29" s="38"/>
      <c r="Q29" s="41"/>
    </row>
    <row r="30" spans="1:17" ht="24" customHeight="1" x14ac:dyDescent="0.15">
      <c r="A30" s="22">
        <v>10</v>
      </c>
      <c r="B30" s="34"/>
      <c r="C30" s="35"/>
      <c r="D30" s="36"/>
      <c r="E30" s="37"/>
      <c r="F30" s="38"/>
      <c r="G30" s="36"/>
      <c r="H30" s="37"/>
      <c r="I30" s="38"/>
      <c r="J30" s="36"/>
      <c r="K30" s="37"/>
      <c r="L30" s="38"/>
      <c r="M30" s="36"/>
      <c r="N30" s="37"/>
      <c r="O30" s="39"/>
      <c r="P30" s="38"/>
      <c r="Q30" s="41"/>
    </row>
    <row r="31" spans="1:17" ht="24" customHeight="1" x14ac:dyDescent="0.15">
      <c r="A31" s="22">
        <v>11</v>
      </c>
      <c r="B31" s="34"/>
      <c r="C31" s="35"/>
      <c r="D31" s="36"/>
      <c r="E31" s="37"/>
      <c r="F31" s="38"/>
      <c r="G31" s="36"/>
      <c r="H31" s="37"/>
      <c r="I31" s="38"/>
      <c r="J31" s="36"/>
      <c r="K31" s="37"/>
      <c r="L31" s="38"/>
      <c r="M31" s="36"/>
      <c r="N31" s="37"/>
      <c r="O31" s="39"/>
      <c r="P31" s="38"/>
      <c r="Q31" s="41"/>
    </row>
    <row r="32" spans="1:17" ht="24" customHeight="1" x14ac:dyDescent="0.15">
      <c r="A32" s="22">
        <v>12</v>
      </c>
      <c r="B32" s="34"/>
      <c r="C32" s="35"/>
      <c r="D32" s="36"/>
      <c r="E32" s="37"/>
      <c r="F32" s="38"/>
      <c r="G32" s="36"/>
      <c r="H32" s="37"/>
      <c r="I32" s="38"/>
      <c r="J32" s="36"/>
      <c r="K32" s="37"/>
      <c r="L32" s="38"/>
      <c r="M32" s="36"/>
      <c r="N32" s="37"/>
      <c r="O32" s="39"/>
      <c r="P32" s="38"/>
      <c r="Q32" s="41"/>
    </row>
    <row r="33" spans="1:17" ht="24" customHeight="1" x14ac:dyDescent="0.15">
      <c r="A33" s="22">
        <v>13</v>
      </c>
      <c r="B33" s="34"/>
      <c r="C33" s="35"/>
      <c r="D33" s="36"/>
      <c r="E33" s="37"/>
      <c r="F33" s="38"/>
      <c r="G33" s="36"/>
      <c r="H33" s="37"/>
      <c r="I33" s="38"/>
      <c r="J33" s="36"/>
      <c r="K33" s="37"/>
      <c r="L33" s="38"/>
      <c r="M33" s="36"/>
      <c r="N33" s="37"/>
      <c r="O33" s="39"/>
      <c r="P33" s="38"/>
      <c r="Q33" s="41"/>
    </row>
    <row r="34" spans="1:17" ht="24" customHeight="1" x14ac:dyDescent="0.15">
      <c r="A34" s="22">
        <v>14</v>
      </c>
      <c r="B34" s="34"/>
      <c r="C34" s="35"/>
      <c r="D34" s="36"/>
      <c r="E34" s="37"/>
      <c r="F34" s="38"/>
      <c r="G34" s="36"/>
      <c r="H34" s="37"/>
      <c r="I34" s="38"/>
      <c r="J34" s="36"/>
      <c r="K34" s="37"/>
      <c r="L34" s="38"/>
      <c r="M34" s="36"/>
      <c r="N34" s="37"/>
      <c r="O34" s="39"/>
      <c r="P34" s="38"/>
      <c r="Q34" s="41"/>
    </row>
    <row r="35" spans="1:17" ht="24" customHeight="1" x14ac:dyDescent="0.15">
      <c r="A35" s="22">
        <v>15</v>
      </c>
      <c r="B35" s="34"/>
      <c r="C35" s="35"/>
      <c r="D35" s="36"/>
      <c r="E35" s="37"/>
      <c r="F35" s="38"/>
      <c r="G35" s="36"/>
      <c r="H35" s="37"/>
      <c r="I35" s="38"/>
      <c r="J35" s="36"/>
      <c r="K35" s="37"/>
      <c r="L35" s="38"/>
      <c r="M35" s="36"/>
      <c r="N35" s="37"/>
      <c r="O35" s="39"/>
      <c r="P35" s="38"/>
      <c r="Q35" s="41"/>
    </row>
    <row r="36" spans="1:17" ht="24" customHeight="1" x14ac:dyDescent="0.15">
      <c r="A36" s="22">
        <v>16</v>
      </c>
      <c r="B36" s="34"/>
      <c r="C36" s="35"/>
      <c r="D36" s="36"/>
      <c r="E36" s="37"/>
      <c r="F36" s="38"/>
      <c r="G36" s="36"/>
      <c r="H36" s="37"/>
      <c r="I36" s="38"/>
      <c r="J36" s="36"/>
      <c r="K36" s="37"/>
      <c r="L36" s="38"/>
      <c r="M36" s="36"/>
      <c r="N36" s="37"/>
      <c r="O36" s="39"/>
      <c r="P36" s="38"/>
      <c r="Q36" s="41"/>
    </row>
    <row r="37" spans="1:17" ht="24" customHeight="1" x14ac:dyDescent="0.15">
      <c r="A37" s="22">
        <v>17</v>
      </c>
      <c r="B37" s="34"/>
      <c r="C37" s="35"/>
      <c r="D37" s="36"/>
      <c r="E37" s="37"/>
      <c r="F37" s="38"/>
      <c r="G37" s="36"/>
      <c r="H37" s="37"/>
      <c r="I37" s="38"/>
      <c r="J37" s="36"/>
      <c r="K37" s="37"/>
      <c r="L37" s="38"/>
      <c r="M37" s="36"/>
      <c r="N37" s="37"/>
      <c r="O37" s="39"/>
      <c r="P37" s="38"/>
      <c r="Q37" s="41"/>
    </row>
    <row r="38" spans="1:17" ht="24" customHeight="1" x14ac:dyDescent="0.15">
      <c r="A38" s="22">
        <v>18</v>
      </c>
      <c r="B38" s="34"/>
      <c r="C38" s="35"/>
      <c r="D38" s="36"/>
      <c r="E38" s="37"/>
      <c r="F38" s="38"/>
      <c r="G38" s="36"/>
      <c r="H38" s="37"/>
      <c r="I38" s="38"/>
      <c r="J38" s="36"/>
      <c r="K38" s="37"/>
      <c r="L38" s="38"/>
      <c r="M38" s="36"/>
      <c r="N38" s="37"/>
      <c r="O38" s="39"/>
      <c r="P38" s="38"/>
      <c r="Q38" s="41"/>
    </row>
    <row r="39" spans="1:17" ht="24" customHeight="1" x14ac:dyDescent="0.15">
      <c r="A39" s="22">
        <v>19</v>
      </c>
      <c r="B39" s="34"/>
      <c r="C39" s="35"/>
      <c r="D39" s="36"/>
      <c r="E39" s="37"/>
      <c r="F39" s="38"/>
      <c r="G39" s="36"/>
      <c r="H39" s="37"/>
      <c r="I39" s="38"/>
      <c r="J39" s="36"/>
      <c r="K39" s="37"/>
      <c r="L39" s="38"/>
      <c r="M39" s="36"/>
      <c r="N39" s="37"/>
      <c r="O39" s="39"/>
      <c r="P39" s="38"/>
      <c r="Q39" s="41"/>
    </row>
    <row r="40" spans="1:17" ht="24" customHeight="1" x14ac:dyDescent="0.15">
      <c r="A40" s="22">
        <v>20</v>
      </c>
      <c r="B40" s="34"/>
      <c r="C40" s="35"/>
      <c r="D40" s="36"/>
      <c r="E40" s="37"/>
      <c r="F40" s="38"/>
      <c r="G40" s="36"/>
      <c r="H40" s="37"/>
      <c r="I40" s="38"/>
      <c r="J40" s="36"/>
      <c r="K40" s="37"/>
      <c r="L40" s="38"/>
      <c r="M40" s="36"/>
      <c r="N40" s="37"/>
      <c r="O40" s="39"/>
      <c r="P40" s="38"/>
      <c r="Q40" s="41"/>
    </row>
  </sheetData>
  <sheetProtection algorithmName="SHA-512" hashValue="h3KT7xecg1rVUF8JnBBP+YBW26S/4fxjhnX28t11BBSc72QKuSiUhmDSPBLYQtzh1FL+6EKM8JtceqigilBKXw==" saltValue="AHv5kk7pTxUnuNmERZwiig==" spinCount="100000" sheet="1" objects="1" scenarios="1" selectLockedCells="1" sort="0"/>
  <mergeCells count="25">
    <mergeCell ref="A9:Q9"/>
    <mergeCell ref="A10:Q10"/>
    <mergeCell ref="A11:C11"/>
    <mergeCell ref="A18:C19"/>
    <mergeCell ref="D18:L18"/>
    <mergeCell ref="M18:Q19"/>
    <mergeCell ref="D19:F19"/>
    <mergeCell ref="G19:I19"/>
    <mergeCell ref="J19:L19"/>
    <mergeCell ref="A6:B6"/>
    <mergeCell ref="C6:K6"/>
    <mergeCell ref="L6:O6"/>
    <mergeCell ref="P6:Q6"/>
    <mergeCell ref="A7:B7"/>
    <mergeCell ref="C7:K7"/>
    <mergeCell ref="L7:O7"/>
    <mergeCell ref="P7:Q7"/>
    <mergeCell ref="N1:P1"/>
    <mergeCell ref="N2:P2"/>
    <mergeCell ref="A3:E3"/>
    <mergeCell ref="N3:P3"/>
    <mergeCell ref="F5:G5"/>
    <mergeCell ref="H5:I5"/>
    <mergeCell ref="M5:N5"/>
    <mergeCell ref="O5:P5"/>
  </mergeCells>
  <phoneticPr fontId="2"/>
  <dataValidations count="3">
    <dataValidation type="list" allowBlank="1" showInputMessage="1" sqref="L5">
      <formula1>"1,2,3,4,5,6,7,8,9,10,11,12"</formula1>
    </dataValidation>
    <dataValidation type="list" allowBlank="1" showInputMessage="1" sqref="J5">
      <formula1>"1,2,3,4,5,6,7,8,9,10,11,12,13,14,15,16,17,18,19,20,21,22,23,24,25,26,27,28,29,30,31"</formula1>
    </dataValidation>
    <dataValidation type="list" allowBlank="1" showInputMessage="1" sqref="D21:P40">
      <formula1>"1"</formula1>
    </dataValidation>
  </dataValidations>
  <pageMargins left="0.78740157480314965" right="0.19685039370078741" top="0.59055118110236227" bottom="0.39370078740157483" header="0.31496062992125984" footer="0.31496062992125984"/>
  <pageSetup paperSize="9" orientation="portrait" r:id="rId1"/>
  <headerFooter scaleWithDoc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17</vt:i4>
      </vt:variant>
    </vt:vector>
  </HeadingPairs>
  <TitlesOfParts>
    <vt:vector size="19" baseType="lpstr">
      <vt:lpstr>CMごとの総括表（原本）</vt:lpstr>
      <vt:lpstr>CMごとの総括表（記入例）</vt:lpstr>
      <vt:lpstr>'CMごとの総括表（記入例）'!Print_Area</vt:lpstr>
      <vt:lpstr>'CMごとの総括表（原本）'!Print_Area</vt:lpstr>
      <vt:lpstr>'CMごとの総括表（原本）'!Print_Titles</vt:lpstr>
      <vt:lpstr>委託ｹｱＡ</vt:lpstr>
      <vt:lpstr>委託ｹｱＢ</vt:lpstr>
      <vt:lpstr>委託予防</vt:lpstr>
      <vt:lpstr>区分変更</vt:lpstr>
      <vt:lpstr>初回ｹｱＡ</vt:lpstr>
      <vt:lpstr>初回ｹｱＢ</vt:lpstr>
      <vt:lpstr>初回予防</vt:lpstr>
      <vt:lpstr>請求ｹｱＡ</vt:lpstr>
      <vt:lpstr>請求ｹｱＢ</vt:lpstr>
      <vt:lpstr>請求予防</vt:lpstr>
      <vt:lpstr>他未請</vt:lpstr>
      <vt:lpstr>転居死亡</vt:lpstr>
      <vt:lpstr>入院未請</vt:lpstr>
      <vt:lpstr>被保番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mori</cp:lastModifiedBy>
  <cp:lastPrinted>2021-09-08T01:14:46Z</cp:lastPrinted>
  <dcterms:created xsi:type="dcterms:W3CDTF">2021-02-10T04:33:49Z</dcterms:created>
  <dcterms:modified xsi:type="dcterms:W3CDTF">2021-09-10T00:45:52Z</dcterms:modified>
</cp:coreProperties>
</file>